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Оглавление" sheetId="1" state="visible" r:id="rId3"/>
    <sheet name="Прайс-лист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<sst xmlns="http://schemas.openxmlformats.org/spreadsheetml/2006/main" count="1508" uniqueCount="1501">
  <si>
    <t xml:space="preserve">ОГЛАВЛЕНИЕ ПРАЙС-ЛИСТА</t>
  </si>
  <si>
    <t xml:space="preserve">Дата прайс-листа: 8 сентября 2026 г.  •  www.rofitt.ru</t>
  </si>
  <si>
    <t xml:space="preserve">Цены являются рекомендованными розничными. За оптовым предложением обращайтесь в отдел оптовых продаж.</t>
  </si>
  <si>
    <t xml:space="preserve">Нажмите на название раздела, чтобы перейти к соответствующей группе товаров.</t>
  </si>
  <si>
    <t xml:space="preserve">№</t>
  </si>
  <si>
    <t xml:space="preserve">Раздел</t>
  </si>
  <si>
    <t xml:space="preserve">Позиций</t>
  </si>
  <si>
    <t xml:space="preserve">РЕКОМЕНДОВАННЫЙ РОЗНИЧНЫЙ ПРАЙС-ЛИСТ</t>
  </si>
  <si>
    <t xml:space="preserve">Цены указаны в рублях и являются рекомендованными розничными. За оптовым предложением обращайтесь в отдел оптовых продаж.</t>
  </si>
  <si>
    <t xml:space="preserve">Настоящий прайс-лист носит информационный характер и не является публичной офертой. Цены могут быть изменены без предварительного уведомления. Актуальность цен уточняйте на дату заказа.</t>
  </si>
  <si>
    <t xml:space="preserve">Артикул / модель</t>
  </si>
  <si>
    <t xml:space="preserve">Наименование</t>
  </si>
  <si>
    <t xml:space="preserve">Рекомендованная розничная цена, ₽</t>
  </si>
  <si>
    <t xml:space="preserve">Шаровые краны ПЭ ROFITT</t>
  </si>
  <si>
    <t xml:space="preserve">VS032</t>
  </si>
  <si>
    <t xml:space="preserve">Кран шаровой ПЭ Полнопроходной PE100, -32</t>
  </si>
  <si>
    <t xml:space="preserve">VS050</t>
  </si>
  <si>
    <t xml:space="preserve">Кран шаровой ПЭ Полнопроходной PE100, -50</t>
  </si>
  <si>
    <t xml:space="preserve">VS063</t>
  </si>
  <si>
    <t xml:space="preserve">Кран шаровой ПЭ Полнопроходной PE100, -63 (5)</t>
  </si>
  <si>
    <t xml:space="preserve">VS075</t>
  </si>
  <si>
    <t xml:space="preserve">Кран шаровой ПЭ Полнопроходной PE100, -75</t>
  </si>
  <si>
    <t xml:space="preserve">VS090</t>
  </si>
  <si>
    <t xml:space="preserve">Кран шаровой ПЭ Полнопроходной PE100, -90 (1)</t>
  </si>
  <si>
    <t xml:space="preserve">VS110</t>
  </si>
  <si>
    <t xml:space="preserve">Кран шаровой ПЭ Полнопроходной PE100, -110 (1)</t>
  </si>
  <si>
    <t xml:space="preserve">VS125</t>
  </si>
  <si>
    <t xml:space="preserve">Кран шаровой ПЭ Полнопроходной PE100, -125</t>
  </si>
  <si>
    <t xml:space="preserve">VS160</t>
  </si>
  <si>
    <t xml:space="preserve">Кран шаровой ПЭ Полнопроходной PE100, -160 (1)</t>
  </si>
  <si>
    <t xml:space="preserve">VS180</t>
  </si>
  <si>
    <t xml:space="preserve">Кран шаровой ПЭ Полнопроходной PE100, -180</t>
  </si>
  <si>
    <t xml:space="preserve">VS200</t>
  </si>
  <si>
    <t xml:space="preserve">Кран шаровой ПЭ Полнопроходной PE100, -200</t>
  </si>
  <si>
    <t xml:space="preserve">VS225</t>
  </si>
  <si>
    <t xml:space="preserve">Кран шаровой ПЭ Полнопроходной PE100, -225</t>
  </si>
  <si>
    <t xml:space="preserve">VS225G</t>
  </si>
  <si>
    <t xml:space="preserve">Кран шаровой ПЭ Полнопроходной PE100, -225 с редуктором</t>
  </si>
  <si>
    <t xml:space="preserve">VS250</t>
  </si>
  <si>
    <t xml:space="preserve">Кран шаровой ПЭ Полнопроходной PE100, -250</t>
  </si>
  <si>
    <t xml:space="preserve">VS250G</t>
  </si>
  <si>
    <t xml:space="preserve">Кран шаровой ПЭ Полнопроходной PE100, -250 с редуктором</t>
  </si>
  <si>
    <t xml:space="preserve">VS315</t>
  </si>
  <si>
    <t xml:space="preserve">Кран шаровой ПЭ Полнопроходной PE100, -315</t>
  </si>
  <si>
    <t xml:space="preserve">VS315G</t>
  </si>
  <si>
    <t xml:space="preserve">Кран шаровой ПЭ Полнопроходной PE100, -315 с редуктором, высота 1,3м</t>
  </si>
  <si>
    <t xml:space="preserve">VS355</t>
  </si>
  <si>
    <t xml:space="preserve">Кран шаровой ПЭ PE100, -355</t>
  </si>
  <si>
    <t xml:space="preserve">VS355G</t>
  </si>
  <si>
    <t xml:space="preserve">Кран шаровой ПЭ PE100, -355 с редуктором</t>
  </si>
  <si>
    <t xml:space="preserve">VS400G</t>
  </si>
  <si>
    <t xml:space="preserve">Кран шаровой ПЭ Полнопроходной PE100, -400 с редуктором</t>
  </si>
  <si>
    <t xml:space="preserve">Телескопические удлинители штока</t>
  </si>
  <si>
    <t xml:space="preserve">Телескопический удлинитель штока 1,2-2,0м (универсальный, 5см)</t>
  </si>
  <si>
    <t xml:space="preserve">Телескопический удлинитель штока 1,2-2,0м (225-355, для кранов без редуктора, 8см)</t>
  </si>
  <si>
    <t xml:space="preserve">Инструмент для сварки и подготовки ПЭ труб</t>
  </si>
  <si>
    <t xml:space="preserve">Соединяющее устройство для сварки муфт 90-250</t>
  </si>
  <si>
    <t xml:space="preserve">RZ01</t>
  </si>
  <si>
    <t xml:space="preserve">Ручной скребок для снятия оксидного слоя полимерных труб</t>
  </si>
  <si>
    <t xml:space="preserve">RZ25.01</t>
  </si>
  <si>
    <t xml:space="preserve">Устройство для снятия оксидного слоя полимерных труб 63-400</t>
  </si>
  <si>
    <t xml:space="preserve">RZ25.02</t>
  </si>
  <si>
    <t xml:space="preserve">Устройство для снятия оксидного слоя полимерных труб 400-800</t>
  </si>
  <si>
    <t xml:space="preserve">RZ25.03</t>
  </si>
  <si>
    <t xml:space="preserve">Набор устройств для снятия оксидного слоя полимерных труб 63-110</t>
  </si>
  <si>
    <t xml:space="preserve">Оборудование WELLNER для стыковой сварки</t>
  </si>
  <si>
    <t xml:space="preserve">WBH-250</t>
  </si>
  <si>
    <t xml:space="preserve">Сварочный аппарат WELLNER для стыковой сварки с гидравлическим центратором, 220v, 63-250</t>
  </si>
  <si>
    <t xml:space="preserve">WBH-315</t>
  </si>
  <si>
    <t xml:space="preserve">Сварочный аппарат WELLNER для стыковой сварки с гидравлическим центратором, 220v, 90-315</t>
  </si>
  <si>
    <t xml:space="preserve">Сварочный аппарат WELLNER для стыковой сварки с гидр. центратором и принтером, 220v, 90-315</t>
  </si>
  <si>
    <t xml:space="preserve">WBH-355</t>
  </si>
  <si>
    <t xml:space="preserve">Сварочный аппарат WELLNER для стыковой сварки с гидравлическим центратором 90-355</t>
  </si>
  <si>
    <t xml:space="preserve">WBH-400</t>
  </si>
  <si>
    <t xml:space="preserve">Сварочный аппарат WELLNER для стыковой сварки с гидравлическим центратором, 380v, 200-400</t>
  </si>
  <si>
    <t xml:space="preserve">WBH-450</t>
  </si>
  <si>
    <t xml:space="preserve">Сварочный аппарат WELLNER для стыковой сварки с гидравлическим центратором 380v, 280-450</t>
  </si>
  <si>
    <t xml:space="preserve">WBH-630</t>
  </si>
  <si>
    <t xml:space="preserve">Сварочный аппарат WELLNER для стыковой сварки с гидравлическим центратором, 380v, 400-630</t>
  </si>
  <si>
    <t xml:space="preserve">WBHA-315</t>
  </si>
  <si>
    <t xml:space="preserve">Сварочный аппарат автомат WELLNER для стыковой сварки, 220v, 90-315</t>
  </si>
  <si>
    <t xml:space="preserve">WBM-HF-160</t>
  </si>
  <si>
    <t xml:space="preserve">Аппарат стыковой сварки WELLNER с механич.центратором с манометром 45кг 1700W 220v 63-160</t>
  </si>
  <si>
    <t xml:space="preserve">WBM-HF-250</t>
  </si>
  <si>
    <t xml:space="preserve">Аппарат стыковой сварки WELLNER с механич.центратором с манометром 85кг 3150W 220v 63-250</t>
  </si>
  <si>
    <t xml:space="preserve">WBM-LF-160</t>
  </si>
  <si>
    <t xml:space="preserve">Аппарат стыковой сварки WELLNER с механич.центратором 35кг 1700W 220v 63-160</t>
  </si>
  <si>
    <t xml:space="preserve">WBM-LF-250</t>
  </si>
  <si>
    <t xml:space="preserve">Аппарат стыковой сварки WELLNER с механич.центратором 68кг 3150W 220v 63-250</t>
  </si>
  <si>
    <t xml:space="preserve">WBZN-160</t>
  </si>
  <si>
    <t xml:space="preserve">СВАРОЧНОЕ ОБОРУДОВАНИЕ WELLNER ДЛЯ СТЫКОВОЙ СВАРКИ, МОДЕЛЬ WBZN-160 (63-160 ММ)</t>
  </si>
  <si>
    <t xml:space="preserve">Нагреватель 250</t>
  </si>
  <si>
    <t xml:space="preserve">WBZN-315</t>
  </si>
  <si>
    <t xml:space="preserve">СВАРОЧНОЕ ОБОРУДОВАНИЕ WELLNER ДЛЯ СТЫКОВОЙ СВАРКИ, МОДЕЛЬ WBZN-315 (90-315 ММ)</t>
  </si>
  <si>
    <t xml:space="preserve">WBZT-250</t>
  </si>
  <si>
    <t xml:space="preserve">СВАРОЧНОЕ ОБОРУДОВАНИЕ WELLNER ДЛЯ СТЫКОВОЙ СВАРКИ, МОДЕЛЬ WBZT-250 (63-160 ММ)</t>
  </si>
  <si>
    <t xml:space="preserve">СВАРОЧНОЕ ОБОРУДОВАНИЕ WELLNER ДЛЯ СТЫКОВОЙ СВАРКИ, МОДЕЛЬ WBZT-250 (63-250 ММ)</t>
  </si>
  <si>
    <t xml:space="preserve">СВАРОЧНОЕ ОБОРУДОВАНИЕ WELLNER ДЛЯ СТЫКОВОЙ СВАРКИ, МОДЕЛЬ WBZT-250 (90-315 ММ)</t>
  </si>
  <si>
    <t xml:space="preserve">Оборудование WELLNER для электромуфтовой сварки</t>
  </si>
  <si>
    <t xml:space="preserve">WEF-3500i</t>
  </si>
  <si>
    <t xml:space="preserve">Сварочный аппарат Wellner, мод. WEF-3500i (инвертор, для электрофузионной сварки)</t>
  </si>
  <si>
    <t xml:space="preserve">WEF-5000i</t>
  </si>
  <si>
    <t xml:space="preserve">Сварочный аппарат Wellner, мод. WEF-5000i (инвертор, для электрофузионной сварки), 220V</t>
  </si>
  <si>
    <t xml:space="preserve">WEF-8000i</t>
  </si>
  <si>
    <t xml:space="preserve">Сварочный аппарат Wellner, мод. WEF-8000i (инвертор, для электрофузионной сварки), 220V</t>
  </si>
  <si>
    <t xml:space="preserve">RFTA</t>
  </si>
  <si>
    <t xml:space="preserve">RFTA. Комплект (2шт) адаптеров/переходников сварочного кабеля 4,0/4,7 мм</t>
  </si>
  <si>
    <t xml:space="preserve">Ремонтные седельные накладки</t>
  </si>
  <si>
    <t xml:space="preserve">EF110</t>
  </si>
  <si>
    <t xml:space="preserve">Ремонтная седельная накладка, PE100, SDR11, -110</t>
  </si>
  <si>
    <t xml:space="preserve">EF125</t>
  </si>
  <si>
    <t xml:space="preserve">Ремонтная седельная накладка, PE100, SDR11, -125</t>
  </si>
  <si>
    <t xml:space="preserve">EF160</t>
  </si>
  <si>
    <t xml:space="preserve">Ремонтная седельная накладка, PE100, SDR11, -160</t>
  </si>
  <si>
    <t xml:space="preserve">EF200</t>
  </si>
  <si>
    <t xml:space="preserve">Ремонтная седельная накладка, PE100, SDR11, -200</t>
  </si>
  <si>
    <t xml:space="preserve">EF250</t>
  </si>
  <si>
    <t xml:space="preserve">Ремонтная седельная накладка, PE100, SDR11, -250</t>
  </si>
  <si>
    <t xml:space="preserve">EF315</t>
  </si>
  <si>
    <t xml:space="preserve">Ремонтная седельная накладка, PE100, SDR11, -315</t>
  </si>
  <si>
    <t xml:space="preserve">EF90</t>
  </si>
  <si>
    <t xml:space="preserve">Ремонтная седельная накладка, PE100, SDR11, -90</t>
  </si>
  <si>
    <t xml:space="preserve">Электросварные муфты</t>
  </si>
  <si>
    <t xml:space="preserve">EI020</t>
  </si>
  <si>
    <t xml:space="preserve">Э.С. Муфта соед., PE100, SDR11, -20</t>
  </si>
  <si>
    <t xml:space="preserve">EI025</t>
  </si>
  <si>
    <t xml:space="preserve">Э.С. Муфта соед., PE100, SDR11, -25</t>
  </si>
  <si>
    <t xml:space="preserve">EI032</t>
  </si>
  <si>
    <t xml:space="preserve">Э.С. Муфта соед., PE100, SDR11, -32 (150)</t>
  </si>
  <si>
    <t xml:space="preserve">EI040</t>
  </si>
  <si>
    <t xml:space="preserve">Э.С. Муфта соед., PE100, SDR11, -40 (100)</t>
  </si>
  <si>
    <t xml:space="preserve">EI050</t>
  </si>
  <si>
    <t xml:space="preserve">Э.С. Муфта соед., PE100, SDR11, -50 (100)</t>
  </si>
  <si>
    <t xml:space="preserve">EI063</t>
  </si>
  <si>
    <t xml:space="preserve">Э.С. Муфта соед., PE100, SDR11, -63 (60)</t>
  </si>
  <si>
    <t xml:space="preserve">EI075</t>
  </si>
  <si>
    <t xml:space="preserve">Э.С. Муфта соед., PE100, SDR11, -75 (50)</t>
  </si>
  <si>
    <t xml:space="preserve">EI090</t>
  </si>
  <si>
    <t xml:space="preserve">Э.С. Муфта соед., PE100, SDR11, -90 (30)</t>
  </si>
  <si>
    <t xml:space="preserve">EI110</t>
  </si>
  <si>
    <t xml:space="preserve">Э.С. Муфта соед., PE100, SDR11, -110 (20)</t>
  </si>
  <si>
    <t xml:space="preserve">EI125</t>
  </si>
  <si>
    <t xml:space="preserve">Э.С. Муфта соед., PE100, SDR11, -125 (20)</t>
  </si>
  <si>
    <t xml:space="preserve">EI140</t>
  </si>
  <si>
    <t xml:space="preserve">Э.С. Муфта соед., PE100, SDR11, -140</t>
  </si>
  <si>
    <t xml:space="preserve">EI160</t>
  </si>
  <si>
    <t xml:space="preserve">Э.С. Муфта соед., PE100, SDR11, -160 (12)</t>
  </si>
  <si>
    <t xml:space="preserve">EI180</t>
  </si>
  <si>
    <t xml:space="preserve">Э.С. Муфта соед., PE100, SDR11, -180 (4)</t>
  </si>
  <si>
    <t xml:space="preserve">EI200</t>
  </si>
  <si>
    <t xml:space="preserve">Э.С. Муфта соед., PE100, SDR11, -200 (4)</t>
  </si>
  <si>
    <t xml:space="preserve">EI225</t>
  </si>
  <si>
    <t xml:space="preserve">Э.С. Муфта соед., PE100, SDR11, -225</t>
  </si>
  <si>
    <t xml:space="preserve">EI250</t>
  </si>
  <si>
    <t xml:space="preserve">Э.С. Муфта соед., PE100, SDR11, -250 (4)</t>
  </si>
  <si>
    <t xml:space="preserve">EI280</t>
  </si>
  <si>
    <t xml:space="preserve">Э.С. Муфта соед., PE100, SDR11, -280 (2)</t>
  </si>
  <si>
    <t xml:space="preserve">EI315</t>
  </si>
  <si>
    <t xml:space="preserve">Э.С. Муфта соед., PE100, SDR11, -315 (2)</t>
  </si>
  <si>
    <t xml:space="preserve">EI355</t>
  </si>
  <si>
    <t xml:space="preserve">Э.С. Муфта соед., PE100, SDR11, -355 (1)</t>
  </si>
  <si>
    <t xml:space="preserve">EI400</t>
  </si>
  <si>
    <t xml:space="preserve">Э.С. Муфта соед., PE100, SDR11, -400 (1)</t>
  </si>
  <si>
    <t xml:space="preserve">EI450.17</t>
  </si>
  <si>
    <t xml:space="preserve">Э.С. Муфта соед., PE100, SDR17, -450 (1)</t>
  </si>
  <si>
    <t xml:space="preserve">EI450</t>
  </si>
  <si>
    <t xml:space="preserve">Э.С. Муфта соед., PE100, SDR11, -450 (1)</t>
  </si>
  <si>
    <t xml:space="preserve">EI500.17</t>
  </si>
  <si>
    <t xml:space="preserve">Э.С. Муфта соед., PE100, SDR17 60V, -500 (1)</t>
  </si>
  <si>
    <t xml:space="preserve">EI500</t>
  </si>
  <si>
    <t xml:space="preserve">Э.С. Муфта соед., PE100, SDR11 60V, -500 (1)</t>
  </si>
  <si>
    <t xml:space="preserve">EI560.17</t>
  </si>
  <si>
    <t xml:space="preserve">Э.С. Муфта соед., PE100, SDR17 60V, -560</t>
  </si>
  <si>
    <t xml:space="preserve">EI560</t>
  </si>
  <si>
    <t xml:space="preserve">Э.С. Муфта соед., PE100, SDR11 60V, -560 (1)</t>
  </si>
  <si>
    <t xml:space="preserve">EI630.17</t>
  </si>
  <si>
    <t xml:space="preserve">Э.С. Муфта соед., PE100, SDR17 80V, -630</t>
  </si>
  <si>
    <t xml:space="preserve">EI630</t>
  </si>
  <si>
    <t xml:space="preserve">Э.С. Муфта соед., PE100, SDR11 80V, -630</t>
  </si>
  <si>
    <t xml:space="preserve">Электросварные седельные патрубки для врезки под давлением</t>
  </si>
  <si>
    <t xml:space="preserve">EJ063/032</t>
  </si>
  <si>
    <t xml:space="preserve">Э.С. Седельный патрубок для врезки под давлением, PE100, SDR11, -63x32 (20)</t>
  </si>
  <si>
    <t xml:space="preserve">EJ090/063</t>
  </si>
  <si>
    <t xml:space="preserve">Э.С. Седельный патрубок для врезки под давлением, PE100, SDR11, -90x63 (10)</t>
  </si>
  <si>
    <t xml:space="preserve">EJ110/040</t>
  </si>
  <si>
    <t xml:space="preserve">Э.С. Седельный патрубок для врезки под давлением, PE100, SDR11, -110x40</t>
  </si>
  <si>
    <t xml:space="preserve">EJ110/063</t>
  </si>
  <si>
    <t xml:space="preserve">Э.С. Седельный патрубок для врезки под давлением, PE100, SDR11, -110x63 (10)</t>
  </si>
  <si>
    <t xml:space="preserve">EJ160/063</t>
  </si>
  <si>
    <t xml:space="preserve">Э.С. Седельный патрубок для врезки под давлением, PE100, SDR11, -160x63 (5)</t>
  </si>
  <si>
    <t xml:space="preserve">EJ160/090</t>
  </si>
  <si>
    <t xml:space="preserve">Э.С. Седельный патрубок для врезки под давлением, PE100, SDR11, -160x90</t>
  </si>
  <si>
    <t xml:space="preserve">EJ200/090</t>
  </si>
  <si>
    <t xml:space="preserve">Э.С. Седельный патрубок для врезки под давлением, PE100, SDR11, -200x90 (10)</t>
  </si>
  <si>
    <t xml:space="preserve">EJ200/110</t>
  </si>
  <si>
    <t xml:space="preserve">Э.С. Седельный патрубок для врезки под давлением, PE100, SDR11, -200x110</t>
  </si>
  <si>
    <t xml:space="preserve">EJ250/090</t>
  </si>
  <si>
    <t xml:space="preserve">Э.С. Седельный патрубок для врезки под давлением, PE100, SDR11, -250x90 (10)</t>
  </si>
  <si>
    <t xml:space="preserve">EJ315/110</t>
  </si>
  <si>
    <t xml:space="preserve">Э.С. Седельный патрубок для врезки под давлением, PE100, SDR11, -315x110 (1)</t>
  </si>
  <si>
    <t xml:space="preserve">Электросварные углы 45°</t>
  </si>
  <si>
    <t xml:space="preserve">EL45º050</t>
  </si>
  <si>
    <t xml:space="preserve">Э.С. Угол 45°, PE100, SDR11, -50</t>
  </si>
  <si>
    <t xml:space="preserve">EL45º063</t>
  </si>
  <si>
    <t xml:space="preserve">Э.С. Угол 45°, PE100, SDR11, -63 (40)</t>
  </si>
  <si>
    <t xml:space="preserve">EL45º090</t>
  </si>
  <si>
    <t xml:space="preserve">Э.С. Угол 45°, PE100, SDR11, -90 (18)</t>
  </si>
  <si>
    <t xml:space="preserve">EL45º110</t>
  </si>
  <si>
    <t xml:space="preserve">Э.С. Угол 45°, PE100, SDR11, -110 (12)</t>
  </si>
  <si>
    <t xml:space="preserve">EL45º125</t>
  </si>
  <si>
    <t xml:space="preserve">Э.С. Угол 45°, PE100, SDR11,  -125</t>
  </si>
  <si>
    <t xml:space="preserve">EL45º140</t>
  </si>
  <si>
    <t xml:space="preserve">Э.С. Угол 45°, PE100, SDR11,  -140</t>
  </si>
  <si>
    <t xml:space="preserve">EL45º160</t>
  </si>
  <si>
    <t xml:space="preserve">Э.С. Угол 45°, PE100, SDR11, -160 (6)</t>
  </si>
  <si>
    <t xml:space="preserve">EL45º200</t>
  </si>
  <si>
    <t xml:space="preserve">Э.С. Угол 45°, PE100, SDR11, -200 (2)</t>
  </si>
  <si>
    <t xml:space="preserve">EL45º225</t>
  </si>
  <si>
    <t xml:space="preserve">Э.С. Угол 45°, PE100, SDR11, -225 (2)</t>
  </si>
  <si>
    <t xml:space="preserve">EL45º250</t>
  </si>
  <si>
    <t xml:space="preserve">Э.С. Угол 45°, PE100, SDR11, -250</t>
  </si>
  <si>
    <t xml:space="preserve">EL45º315</t>
  </si>
  <si>
    <t xml:space="preserve">Э.С. Угол 45°, PE100, SDR11,  -315</t>
  </si>
  <si>
    <t xml:space="preserve">EL45º355</t>
  </si>
  <si>
    <t xml:space="preserve">Э.С. Угол 45°, PE100, SDR11,  -355</t>
  </si>
  <si>
    <t xml:space="preserve">EL45º400</t>
  </si>
  <si>
    <t xml:space="preserve">Э.С. Угол 45°, PE100, SDR11,  -400</t>
  </si>
  <si>
    <t xml:space="preserve">Электросварные углы 90°</t>
  </si>
  <si>
    <t xml:space="preserve">EL90º020</t>
  </si>
  <si>
    <t xml:space="preserve">Э.С. Угол 90°, PE100, SDR11, -20</t>
  </si>
  <si>
    <t xml:space="preserve">EL90º025</t>
  </si>
  <si>
    <t xml:space="preserve">Э.С. Угол 90°, PE100, SDR11, -25</t>
  </si>
  <si>
    <t xml:space="preserve">EL90º032</t>
  </si>
  <si>
    <t xml:space="preserve">Э.С. Угол 90°, PE100, SDR11, -32 (100/150)</t>
  </si>
  <si>
    <t xml:space="preserve">EL90º040</t>
  </si>
  <si>
    <t xml:space="preserve">Э.С. Угол 90°, PE100, SDR11, -40 (50)</t>
  </si>
  <si>
    <t xml:space="preserve">EL90º050</t>
  </si>
  <si>
    <t xml:space="preserve">Э.С. Угол 90°, PE100, SDR11, -50 (50)</t>
  </si>
  <si>
    <t xml:space="preserve">EL90º063</t>
  </si>
  <si>
    <t xml:space="preserve">Э.С. Угол 90°, PE100, SDR11, -63 (40)</t>
  </si>
  <si>
    <t xml:space="preserve">EL90º075</t>
  </si>
  <si>
    <t xml:space="preserve">Э.С. Угол 90°, PE100, SDR11, -75</t>
  </si>
  <si>
    <t xml:space="preserve">EL90º090</t>
  </si>
  <si>
    <t xml:space="preserve">Э.С. Угол 90°, PE100, SDR11, -90 (18)</t>
  </si>
  <si>
    <t xml:space="preserve">EL90º110</t>
  </si>
  <si>
    <t xml:space="preserve">Э.С. Угол 90°, PE100, SDR11, -110 (12)</t>
  </si>
  <si>
    <t xml:space="preserve">EL90º125</t>
  </si>
  <si>
    <t xml:space="preserve">Э.С. Угол 90°, PE100, SDR11,  -125</t>
  </si>
  <si>
    <t xml:space="preserve">EL90º160</t>
  </si>
  <si>
    <t xml:space="preserve">Э.С. Угол 90°, PE100, SDR11, -160 (5)</t>
  </si>
  <si>
    <t xml:space="preserve">EL90º200</t>
  </si>
  <si>
    <t xml:space="preserve">Э.С. Угол 90°, PE100, SDR11, -200 (2)</t>
  </si>
  <si>
    <t xml:space="preserve">EL90º225</t>
  </si>
  <si>
    <t xml:space="preserve">Э.С. Угол 90°, PE100, SDR11, -225</t>
  </si>
  <si>
    <t xml:space="preserve">EL90º250</t>
  </si>
  <si>
    <t xml:space="preserve">Э.С. Угол 90°, PE100, SDR11, -250 (1)</t>
  </si>
  <si>
    <t xml:space="preserve">EL90º315</t>
  </si>
  <si>
    <t xml:space="preserve">Э.С. Угол 90°, PE100, SDR11, -315 (1)</t>
  </si>
  <si>
    <t xml:space="preserve">EL90º355</t>
  </si>
  <si>
    <t xml:space="preserve">Э.С. Угол 90°, PE100, SDR11, -355 (1)</t>
  </si>
  <si>
    <t xml:space="preserve">EL90º400</t>
  </si>
  <si>
    <t xml:space="preserve">Э.С. Угол 90°, PE100, SDR11,  -400</t>
  </si>
  <si>
    <t xml:space="preserve">Электросварные регулируемые отводы 0–12°</t>
  </si>
  <si>
    <t xml:space="preserve">EA090</t>
  </si>
  <si>
    <t xml:space="preserve">Э.С. Отвод (регулируемый) 0-12°, PE100, SDR11, -90</t>
  </si>
  <si>
    <t xml:space="preserve">EA110</t>
  </si>
  <si>
    <t xml:space="preserve">Э.С. Отвод (регулируемый) 0-12°, PE100, SDR11, -110</t>
  </si>
  <si>
    <t xml:space="preserve">EA160</t>
  </si>
  <si>
    <t xml:space="preserve">Э.С. Отвод (регулируемый) 0-12°, PE100, SDR11, -160</t>
  </si>
  <si>
    <t xml:space="preserve">EA200</t>
  </si>
  <si>
    <t xml:space="preserve">Э.С. Отвод (регулируемый) 0-12°, PE100, SDR11, -200</t>
  </si>
  <si>
    <t xml:space="preserve">EA250</t>
  </si>
  <si>
    <t xml:space="preserve">Э.С. Отвод (регулируемый) 0-12°, PE100, SDR11, -250</t>
  </si>
  <si>
    <t xml:space="preserve">EA315</t>
  </si>
  <si>
    <t xml:space="preserve">Э.С. Отвод (регулируемый) 0-12°, PE100, SDR11, -315</t>
  </si>
  <si>
    <t xml:space="preserve">Электросварные заглушки</t>
  </si>
  <si>
    <t xml:space="preserve">EM032</t>
  </si>
  <si>
    <t xml:space="preserve">Э.С. Заглушка, PE100, SDR11, -32 (200)</t>
  </si>
  <si>
    <t xml:space="preserve">EM040</t>
  </si>
  <si>
    <t xml:space="preserve">Э.С. Заглушка, PE100, SDR11, -40</t>
  </si>
  <si>
    <t xml:space="preserve">EM050</t>
  </si>
  <si>
    <t xml:space="preserve">Э.С. Заглушка, PE100, SDR11, -50</t>
  </si>
  <si>
    <t xml:space="preserve">EM063</t>
  </si>
  <si>
    <t xml:space="preserve">Э.С. Заглушка, PE100, SDR11, -63 (60)</t>
  </si>
  <si>
    <t xml:space="preserve">EM090</t>
  </si>
  <si>
    <t xml:space="preserve">Э.С. Заглушка, PE100, SDR11, -90</t>
  </si>
  <si>
    <t xml:space="preserve">EM110</t>
  </si>
  <si>
    <t xml:space="preserve">Э.С. Заглушка, PE100, SDR11, -110</t>
  </si>
  <si>
    <t xml:space="preserve">EM160</t>
  </si>
  <si>
    <t xml:space="preserve">Э.С. Заглушка, PE100, SDR11, -160</t>
  </si>
  <si>
    <t xml:space="preserve">EM200</t>
  </si>
  <si>
    <t xml:space="preserve">Э.С. Заглушка, PE100, SDR11, -200</t>
  </si>
  <si>
    <t xml:space="preserve">Электросварные тройники</t>
  </si>
  <si>
    <t xml:space="preserve">ET020/020/020</t>
  </si>
  <si>
    <t xml:space="preserve">Э.С. Тройник, PE100, SDR11, -20x20x20</t>
  </si>
  <si>
    <t xml:space="preserve">ET025/020/025</t>
  </si>
  <si>
    <t xml:space="preserve">Э.С. Тройник переходной, PE100, SDR11, -25x20x25</t>
  </si>
  <si>
    <t xml:space="preserve">ET025/025/025</t>
  </si>
  <si>
    <t xml:space="preserve">Э.С. Тройник, PE100, SDR11, -25x25x25</t>
  </si>
  <si>
    <t xml:space="preserve">ET032/020/032</t>
  </si>
  <si>
    <t xml:space="preserve">Э.С. Тройник переходной, PE100, SDR11, -32x20x32</t>
  </si>
  <si>
    <t xml:space="preserve">ET032/025/032</t>
  </si>
  <si>
    <t xml:space="preserve">Э.С. Тройник переходной, PE100, SDR11, -32x25x32</t>
  </si>
  <si>
    <t xml:space="preserve">ET032/032/032</t>
  </si>
  <si>
    <t xml:space="preserve">Э.С. Тройник, PE100, SDR11, -32x32x32</t>
  </si>
  <si>
    <t xml:space="preserve">ET040/020/040</t>
  </si>
  <si>
    <t xml:space="preserve">Э.С. Тройник переходной, PE100, SDR11, -40x20x40</t>
  </si>
  <si>
    <t xml:space="preserve">ET040/025/040</t>
  </si>
  <si>
    <t xml:space="preserve">Э.С. Тройник переходной, PE100, SDR11, -40x25x40</t>
  </si>
  <si>
    <t xml:space="preserve">ET040/032/040</t>
  </si>
  <si>
    <t xml:space="preserve">Э.С. Тройник переходной, PE100, SDR11, -40x32x40</t>
  </si>
  <si>
    <t xml:space="preserve">ET040/040/040</t>
  </si>
  <si>
    <t xml:space="preserve">Э.С. Тройник, PE100, SDR11, -40x40x40</t>
  </si>
  <si>
    <t xml:space="preserve">ET050/020/050</t>
  </si>
  <si>
    <t xml:space="preserve">Э.С. Тройник переходной, PE100, SDR11, -50x20x50</t>
  </si>
  <si>
    <t xml:space="preserve">ET050/025/050</t>
  </si>
  <si>
    <t xml:space="preserve">Э.С. Тройник переходной, PE100, SDR11, -50x25x50</t>
  </si>
  <si>
    <t xml:space="preserve">ET050/032/050</t>
  </si>
  <si>
    <t xml:space="preserve">Э.С. Тройник переходной, PE100, SDR11, -50x32x50</t>
  </si>
  <si>
    <t xml:space="preserve">ET050/040/050</t>
  </si>
  <si>
    <t xml:space="preserve">Э.С. Тройник переходной, PE100, SDR11, -50x40x50</t>
  </si>
  <si>
    <t xml:space="preserve">ET050/050/050</t>
  </si>
  <si>
    <t xml:space="preserve">Э.С. Тройник, PE100, SDR11, -50x50x50</t>
  </si>
  <si>
    <t xml:space="preserve">ET063/020/063</t>
  </si>
  <si>
    <t xml:space="preserve">Э.С. Тройник переходной, PE100, SDR11, -63x20x63</t>
  </si>
  <si>
    <t xml:space="preserve">ET063/025/063</t>
  </si>
  <si>
    <t xml:space="preserve">Э.С. Тройник переходной, PE100, SDR11, -63x25x63</t>
  </si>
  <si>
    <t xml:space="preserve">ET063/032/063</t>
  </si>
  <si>
    <t xml:space="preserve">Э.С. Тройник переходной, PE100, SDR11, -63x32x63 (50)</t>
  </si>
  <si>
    <t xml:space="preserve">ET063/040/063</t>
  </si>
  <si>
    <t xml:space="preserve">Э.С. Тройник переходной, PE100, SDR11, -63x40x63</t>
  </si>
  <si>
    <t xml:space="preserve">ET063/050/063</t>
  </si>
  <si>
    <t xml:space="preserve">Э.С. Тройник переходной, PE100, SDR11, -63x50x63</t>
  </si>
  <si>
    <t xml:space="preserve">ET063/063/063</t>
  </si>
  <si>
    <t xml:space="preserve">Э.С. Тройник, PE100, SDR11, -63x63x63 (30)</t>
  </si>
  <si>
    <t xml:space="preserve">ET075/063/075</t>
  </si>
  <si>
    <t xml:space="preserve">Э.С. Тройник переходной, PE100, SDR11, -75x63x75</t>
  </si>
  <si>
    <t xml:space="preserve">ET075/075/075</t>
  </si>
  <si>
    <t xml:space="preserve">Э.С. Тройник, PE100, SDR11, -75x75x75</t>
  </si>
  <si>
    <t xml:space="preserve">ET090/040/090</t>
  </si>
  <si>
    <t xml:space="preserve">Э.С. Тройник переходной, PE100, SDR11, -90x40x90</t>
  </si>
  <si>
    <t xml:space="preserve">ET090/050/090</t>
  </si>
  <si>
    <t xml:space="preserve">Э.С. Тройник переходной, PE100, SDR11, -90x50x90</t>
  </si>
  <si>
    <t xml:space="preserve">ET090/063/090</t>
  </si>
  <si>
    <t xml:space="preserve">Э.С. Тройник переходной, PE100, SDR11, -90x63x90</t>
  </si>
  <si>
    <t xml:space="preserve">ET090/090/090</t>
  </si>
  <si>
    <t xml:space="preserve">Э.С. Тройник, PE100, SDR11, -90x90x90 (24)</t>
  </si>
  <si>
    <t xml:space="preserve">ET110/040/110</t>
  </si>
  <si>
    <t xml:space="preserve">Э.С. Тройник переходной, PE100, SDR11, -110x40x110</t>
  </si>
  <si>
    <t xml:space="preserve">ET110/050/110</t>
  </si>
  <si>
    <t xml:space="preserve">Э.С. Тройник переходной, PE100, SDR11, -110x50x110</t>
  </si>
  <si>
    <t xml:space="preserve">ET110/063/110</t>
  </si>
  <si>
    <t xml:space="preserve">Э.С. Тройник переходной, PE100, SDR11, -110x63x110 (10)</t>
  </si>
  <si>
    <t xml:space="preserve">ET110/090/110</t>
  </si>
  <si>
    <t xml:space="preserve">Э.С. Тройник переходной, PE100, SDR11, -110x90x110</t>
  </si>
  <si>
    <t xml:space="preserve">ET110/110/110</t>
  </si>
  <si>
    <t xml:space="preserve">Э.С. Тройник, PE100, SDR11, -110x110x110 (10)</t>
  </si>
  <si>
    <t xml:space="preserve">ET125/125/125</t>
  </si>
  <si>
    <t xml:space="preserve">Э.С. Тройник, PE100, SDR11,  -125x125x125</t>
  </si>
  <si>
    <t xml:space="preserve">ET160/050/160</t>
  </si>
  <si>
    <t xml:space="preserve">Э.С. Тройник переходной, PE100, SDR11, -160x050x160</t>
  </si>
  <si>
    <t xml:space="preserve">ET160/063/160</t>
  </si>
  <si>
    <t xml:space="preserve">Э.С. Тройник переходной, PE100, SDR11, -160x063x160</t>
  </si>
  <si>
    <t xml:space="preserve">ET160/090/160</t>
  </si>
  <si>
    <t xml:space="preserve">Э.С. Тройник переходной, PE100, SDR11, -160x090x160 (4)</t>
  </si>
  <si>
    <t xml:space="preserve">ET160/110/160</t>
  </si>
  <si>
    <t xml:space="preserve">Э.С. Тройник переходной, PE100, SDR11, -160x110x160 (4)</t>
  </si>
  <si>
    <t xml:space="preserve">ET160/160/160</t>
  </si>
  <si>
    <t xml:space="preserve">Э.С. Тройник, PE100, SDR11, -160x160x160 (3)</t>
  </si>
  <si>
    <t xml:space="preserve">ET200/040/200</t>
  </si>
  <si>
    <t xml:space="preserve">Э.С. Тройник переходной, PE100, SDR11, -200x040x200</t>
  </si>
  <si>
    <t xml:space="preserve">ET200/050/200</t>
  </si>
  <si>
    <t xml:space="preserve">Э.С. Тройник переходной, PE100, SDR11, -200x050x200</t>
  </si>
  <si>
    <t xml:space="preserve">ET200/063/200</t>
  </si>
  <si>
    <t xml:space="preserve">Э.С. Тройник переходной, PE100, SDR11, -200x063x200</t>
  </si>
  <si>
    <t xml:space="preserve">ET200/090/200</t>
  </si>
  <si>
    <t xml:space="preserve">Э.С. Тройник переходной, PE100, SDR11, -200x090x200 (3)</t>
  </si>
  <si>
    <t xml:space="preserve">ET200/110/200</t>
  </si>
  <si>
    <t xml:space="preserve">Э.С. Тройник переходной, PE100, SDR11, -200x110x200 (3)</t>
  </si>
  <si>
    <t xml:space="preserve">ET200/160/200</t>
  </si>
  <si>
    <t xml:space="preserve">Э.С. Тройник переходной, PE100, SDR11, -200x160x200 (3)</t>
  </si>
  <si>
    <t xml:space="preserve">ET200/200/200</t>
  </si>
  <si>
    <t xml:space="preserve">Э.С. Тройник, PE100, SDR11, -200x200x200 (2)</t>
  </si>
  <si>
    <t xml:space="preserve">ET225/225/225</t>
  </si>
  <si>
    <t xml:space="preserve">Э.С. Тройник, PE100, SDR11, -225x225x225</t>
  </si>
  <si>
    <t xml:space="preserve">ET250/160/250</t>
  </si>
  <si>
    <t xml:space="preserve">Э.С. Тройник переходной, PE100, SDR11, -250x160x250 (2)</t>
  </si>
  <si>
    <t xml:space="preserve">ET250/200/250</t>
  </si>
  <si>
    <t xml:space="preserve">Э.С. Тройник переходной, PE100, SDR11, -250x200x250 (2)</t>
  </si>
  <si>
    <t xml:space="preserve">ET250/250/250</t>
  </si>
  <si>
    <t xml:space="preserve">Э.С. Тройник, PE100, SDR11, -250x250x250</t>
  </si>
  <si>
    <t xml:space="preserve">ET315/200/315</t>
  </si>
  <si>
    <t xml:space="preserve">Э.С. Тройник переходной, PE100, SDR11, -315x200x315 (1)</t>
  </si>
  <si>
    <t xml:space="preserve">ET315/250/315</t>
  </si>
  <si>
    <t xml:space="preserve">Э.С. Тройник переходной, PE100, SDR11, -315x250x315</t>
  </si>
  <si>
    <t xml:space="preserve">ET315/315/315</t>
  </si>
  <si>
    <t xml:space="preserve">Э.С. Тройник, PE100, SDR11, -315x315x315</t>
  </si>
  <si>
    <t xml:space="preserve">Электросварные переходы</t>
  </si>
  <si>
    <t xml:space="preserve">EY025/020</t>
  </si>
  <si>
    <t xml:space="preserve">Э.С. Переход, PE100, SDR11, -25x20</t>
  </si>
  <si>
    <t xml:space="preserve">EY032/020</t>
  </si>
  <si>
    <t xml:space="preserve">Э.С. Переход, PE100, SDR11,  -32x20</t>
  </si>
  <si>
    <t xml:space="preserve">EY032/025</t>
  </si>
  <si>
    <t xml:space="preserve">Э.С. Переход, PE100, SDR11, -32x25</t>
  </si>
  <si>
    <t xml:space="preserve">EY040/032</t>
  </si>
  <si>
    <t xml:space="preserve">Э.С. Переход, PE100, SDR11, -40x32</t>
  </si>
  <si>
    <t xml:space="preserve">EY050/032</t>
  </si>
  <si>
    <t xml:space="preserve">Э.С. Переход, PE100, SDR11, -50x32</t>
  </si>
  <si>
    <t xml:space="preserve">EY050/040</t>
  </si>
  <si>
    <t xml:space="preserve">Э.С. Переход, PE100, SDR11, -50x40</t>
  </si>
  <si>
    <t xml:space="preserve">EY063/025</t>
  </si>
  <si>
    <t xml:space="preserve">Э.С. Переход, PE100, SDR11,  -63x25</t>
  </si>
  <si>
    <t xml:space="preserve">EY063/032</t>
  </si>
  <si>
    <t xml:space="preserve">Э.С. Переход, PE100, SDR11, -63x32 (50)</t>
  </si>
  <si>
    <t xml:space="preserve">EY063/040</t>
  </si>
  <si>
    <t xml:space="preserve">Э.С. Переход, PE100, SDR11, -63x40 (50)</t>
  </si>
  <si>
    <t xml:space="preserve">EY063/050</t>
  </si>
  <si>
    <t xml:space="preserve">Э.С. Переход, PE100, SDR11, -63x50 (50)</t>
  </si>
  <si>
    <t xml:space="preserve">EY075/063</t>
  </si>
  <si>
    <t xml:space="preserve">Э.С. Переход, PE100, SDR11, -75x63</t>
  </si>
  <si>
    <t xml:space="preserve">EY090/063</t>
  </si>
  <si>
    <t xml:space="preserve">Э.С. Переход, PE100, SDR11, -90x63 (30)</t>
  </si>
  <si>
    <t xml:space="preserve">EY090/075</t>
  </si>
  <si>
    <t xml:space="preserve">Э.С. Переход, PE100, SDR11, -90x75</t>
  </si>
  <si>
    <t xml:space="preserve">EY110/050</t>
  </si>
  <si>
    <t xml:space="preserve">Э.С. Переход, PE100, SDR11, -110x50</t>
  </si>
  <si>
    <t xml:space="preserve">EY110/063</t>
  </si>
  <si>
    <t xml:space="preserve">Э.С. Переход, PE100, SDR11, -110x63 (20)</t>
  </si>
  <si>
    <t xml:space="preserve">EY110/075</t>
  </si>
  <si>
    <t xml:space="preserve">Э.С. Переход, PE100, SDR11, -110x75</t>
  </si>
  <si>
    <t xml:space="preserve">EY110/090</t>
  </si>
  <si>
    <t xml:space="preserve">Э.С. Переход, PE100, SDR11, -110x90 (20)</t>
  </si>
  <si>
    <t xml:space="preserve">EY160/090</t>
  </si>
  <si>
    <t xml:space="preserve">Э.С. Переход, PE100, SDR11, -160x90</t>
  </si>
  <si>
    <t xml:space="preserve">EY160/110</t>
  </si>
  <si>
    <t xml:space="preserve">Э.С. Переход, PE100, SDR11, -160x110 (12)</t>
  </si>
  <si>
    <t xml:space="preserve">EY200/090</t>
  </si>
  <si>
    <t xml:space="preserve">Э.С. Переход, PE100, SDR11, -200x090</t>
  </si>
  <si>
    <t xml:space="preserve">EY200/110</t>
  </si>
  <si>
    <t xml:space="preserve">Э.С. Переход, PE100, SDR11, -200x110</t>
  </si>
  <si>
    <t xml:space="preserve">EY200/160</t>
  </si>
  <si>
    <t xml:space="preserve">Э.С. Переход, PE100, SDR11, -200x160 (4)</t>
  </si>
  <si>
    <t xml:space="preserve">EY225/160</t>
  </si>
  <si>
    <t xml:space="preserve">Э.С. Переход, PE100, SDR11, -225x160 (4)</t>
  </si>
  <si>
    <t xml:space="preserve">EY250/110</t>
  </si>
  <si>
    <t xml:space="preserve">Э.С. Переход, PE100, SDR11, -250x110</t>
  </si>
  <si>
    <t xml:space="preserve">EY250/160</t>
  </si>
  <si>
    <t xml:space="preserve">Э.С. Переход, PE100, SDR11, -250x160</t>
  </si>
  <si>
    <t xml:space="preserve">EY250/200</t>
  </si>
  <si>
    <t xml:space="preserve">Э.С. Переход, PE100, SDR11, -250x200</t>
  </si>
  <si>
    <t xml:space="preserve">Электросварные седельные патрубки</t>
  </si>
  <si>
    <t xml:space="preserve">EZ090/063</t>
  </si>
  <si>
    <t xml:space="preserve">Э.С. Седельный патрубок, PE100, SDR11, -090x63 (1)</t>
  </si>
  <si>
    <t xml:space="preserve">EZ110/063</t>
  </si>
  <si>
    <t xml:space="preserve">Э.С. Седельный патрубок, PE100, SDR11, -110x63 (2)</t>
  </si>
  <si>
    <t xml:space="preserve">EZ125/063</t>
  </si>
  <si>
    <t xml:space="preserve">Э.С. Седельный патрубок, PE100, SDR11, -125x63</t>
  </si>
  <si>
    <t xml:space="preserve">EZ160/063</t>
  </si>
  <si>
    <t xml:space="preserve">Э.С. Седельный патрубок, PE100, SDR11, -160x63 (1)</t>
  </si>
  <si>
    <t xml:space="preserve">EZ200/063</t>
  </si>
  <si>
    <t xml:space="preserve">Э.С. Седельный патрубок, PE100, SDR11, -200x63</t>
  </si>
  <si>
    <t xml:space="preserve">EZ200/090</t>
  </si>
  <si>
    <t xml:space="preserve">Э.С. Седельный патрубок, PE100, SDR11, -200x90</t>
  </si>
  <si>
    <t xml:space="preserve">EZ200/110</t>
  </si>
  <si>
    <t xml:space="preserve">Э.С. Седельный патрубок, PE100, SDR11, -200x110</t>
  </si>
  <si>
    <t xml:space="preserve">EZ250/063</t>
  </si>
  <si>
    <t xml:space="preserve">Э.С. Седельный патрубок, PE100, SDR11, -250x63 (5)</t>
  </si>
  <si>
    <t xml:space="preserve">EZ250/090</t>
  </si>
  <si>
    <t xml:space="preserve">Э.С. Седельный патрубок, PE100, SDR11, -250x90</t>
  </si>
  <si>
    <t xml:space="preserve">EZ250/110</t>
  </si>
  <si>
    <t xml:space="preserve">Э.С. Седельный патрубок, PE100, SDR11, -250x110</t>
  </si>
  <si>
    <t xml:space="preserve">EZ315/110</t>
  </si>
  <si>
    <t xml:space="preserve">Э.С. Седельный патрубок, PE100, SDR11, -315x110 (2)</t>
  </si>
  <si>
    <t xml:space="preserve">EZ315/160</t>
  </si>
  <si>
    <t xml:space="preserve">Э.С. Седельный патрубок, PE100, SDR11, -315x160 (3)</t>
  </si>
  <si>
    <t xml:space="preserve">Спигот-втулки под фланец</t>
  </si>
  <si>
    <t xml:space="preserve">MF 032.11</t>
  </si>
  <si>
    <t xml:space="preserve">Спигот Втулка под фланец PE100, SDR11,  -32</t>
  </si>
  <si>
    <t xml:space="preserve">MF 040.11</t>
  </si>
  <si>
    <t xml:space="preserve">Спигот Втулка под фланец PE100, SDR11, -40 (100)</t>
  </si>
  <si>
    <t xml:space="preserve">MF 050.11</t>
  </si>
  <si>
    <t xml:space="preserve">Спигот Втулка под фланец PE100, SDR11, -50 (100)</t>
  </si>
  <si>
    <t xml:space="preserve">MF 063.11</t>
  </si>
  <si>
    <t xml:space="preserve">Спигот Втулка под фланец PE100, SDR11, -63 (100)</t>
  </si>
  <si>
    <t xml:space="preserve">MF 075.11</t>
  </si>
  <si>
    <t xml:space="preserve">Спигот Втулка под фланец удлиненная PE100, SDR11, -75</t>
  </si>
  <si>
    <t xml:space="preserve">MF 090.11</t>
  </si>
  <si>
    <t xml:space="preserve">Спигот Втулка под фланец PE100, SDR11, -90 (50)</t>
  </si>
  <si>
    <t xml:space="preserve">MF 110.11</t>
  </si>
  <si>
    <t xml:space="preserve">Спигот Втулка под фланец PE100, SDR11, -110 (20)</t>
  </si>
  <si>
    <t xml:space="preserve">MF 125.11</t>
  </si>
  <si>
    <t xml:space="preserve">Спигот Втулка под фланец удлиненная PE100, SDR11, -125</t>
  </si>
  <si>
    <t xml:space="preserve">MF 140.11</t>
  </si>
  <si>
    <t xml:space="preserve">Спигот Втулка под фланец удлиненная PE100, SDR11, -140</t>
  </si>
  <si>
    <t xml:space="preserve">MF 160.11</t>
  </si>
  <si>
    <t xml:space="preserve">Спигот Втулка под фланец PE100, SDR11, -160 (20)</t>
  </si>
  <si>
    <t xml:space="preserve">MF 180.11</t>
  </si>
  <si>
    <t xml:space="preserve">Спигот Втулка под фланец удлиненная PE100, SDR11, -180</t>
  </si>
  <si>
    <t xml:space="preserve">MF 200.11</t>
  </si>
  <si>
    <t xml:space="preserve">Спигот Втулка под фланец удлиненная PE100, SDR11, -200</t>
  </si>
  <si>
    <t xml:space="preserve">MF 225.11</t>
  </si>
  <si>
    <t xml:space="preserve">Спигот Втулка под фланец удлиненная PE100, SDR11, -225</t>
  </si>
  <si>
    <t xml:space="preserve">MF 250.11</t>
  </si>
  <si>
    <t xml:space="preserve">Спигот Втулка под фланец PE100, SDR11, -250 (4)</t>
  </si>
  <si>
    <t xml:space="preserve">MF 280.11</t>
  </si>
  <si>
    <t xml:space="preserve">Спигот Втулка под фланец удлиненная PE100, SDR11, -280</t>
  </si>
  <si>
    <t xml:space="preserve">MF 315.11</t>
  </si>
  <si>
    <t xml:space="preserve">Спигот Втулка под фланец удлиненная PE100, SDR11, -315</t>
  </si>
  <si>
    <t xml:space="preserve">MF 355.11</t>
  </si>
  <si>
    <t xml:space="preserve">Спигот Втулка под фланец удлиненная PE100, SDR11, -355</t>
  </si>
  <si>
    <t xml:space="preserve">MF 400.11</t>
  </si>
  <si>
    <t xml:space="preserve">Спигот Втулка под фланец удлиненная PE100, SDR11, -400</t>
  </si>
  <si>
    <t xml:space="preserve">MF 450.11</t>
  </si>
  <si>
    <t xml:space="preserve">Спигот Втулка под фланец удлиненная PE100, SDR11, -450</t>
  </si>
  <si>
    <t xml:space="preserve">MF 500.11</t>
  </si>
  <si>
    <t xml:space="preserve">Спигот Втулка под фланец удлиненная PE100, SDR11, -500</t>
  </si>
  <si>
    <t xml:space="preserve">MF 560.11</t>
  </si>
  <si>
    <t xml:space="preserve">Спигот Втулка под фланец удлиненная PE100, SDR11, -560</t>
  </si>
  <si>
    <t xml:space="preserve">MF 630.11</t>
  </si>
  <si>
    <t xml:space="preserve">Спигот Втулка под фланец PE100, SDR11, -630</t>
  </si>
  <si>
    <t xml:space="preserve">MF 710.11</t>
  </si>
  <si>
    <t xml:space="preserve">Спигот Втулка под фланец PE100, SDR11, -710</t>
  </si>
  <si>
    <t xml:space="preserve">MF 800.11</t>
  </si>
  <si>
    <t xml:space="preserve">Спигот Втулка под фланец PE100, SDR11, -800</t>
  </si>
  <si>
    <t xml:space="preserve">MF 900.11</t>
  </si>
  <si>
    <t xml:space="preserve">Спигот Втулка под фланец PE100, SDR11, -900</t>
  </si>
  <si>
    <t xml:space="preserve">MF063.17</t>
  </si>
  <si>
    <t xml:space="preserve">Спигот Втулка под фланец PE100, SDR17, -63</t>
  </si>
  <si>
    <t xml:space="preserve">MF1000.11</t>
  </si>
  <si>
    <t xml:space="preserve">Спигот Втулка под фланец PE100, SDR11, -1000</t>
  </si>
  <si>
    <t xml:space="preserve">MF1000.17</t>
  </si>
  <si>
    <t xml:space="preserve">Спигот Втулка под фланец PE100, SDR17, -1000</t>
  </si>
  <si>
    <t xml:space="preserve">MF110.17</t>
  </si>
  <si>
    <t xml:space="preserve">Спигот Втулка под фланец удлиненная PE100, SDR17, -110</t>
  </si>
  <si>
    <t xml:space="preserve">MF1200.11</t>
  </si>
  <si>
    <t xml:space="preserve">Спигот Втулка под фланец PE100, SDR11, -1200</t>
  </si>
  <si>
    <t xml:space="preserve">MF125.17</t>
  </si>
  <si>
    <t xml:space="preserve">Спигот Втулка под фланец PE100, SDR17, -125 (30)</t>
  </si>
  <si>
    <t xml:space="preserve">MF160.17</t>
  </si>
  <si>
    <t xml:space="preserve">Спигот Втулка под фланец удлиненная PE100, SDR17, -160</t>
  </si>
  <si>
    <t xml:space="preserve">MF180.17</t>
  </si>
  <si>
    <t xml:space="preserve">Спигот Втулка под фланец удлиненная PE100, SDR17, -180</t>
  </si>
  <si>
    <t xml:space="preserve">MF200.17</t>
  </si>
  <si>
    <t xml:space="preserve">Спигот Втулка под фланец PE100, SDR17, -200 (6)</t>
  </si>
  <si>
    <t xml:space="preserve">MF225.17</t>
  </si>
  <si>
    <t xml:space="preserve">Спигот Втулка под фланец удлиненная PE100, SDR17, -225</t>
  </si>
  <si>
    <t xml:space="preserve">MF250.17</t>
  </si>
  <si>
    <t xml:space="preserve">Спигот Втулка под фланец удлиненная PE100, SDR17, -250</t>
  </si>
  <si>
    <t xml:space="preserve">MF280.17</t>
  </si>
  <si>
    <t xml:space="preserve">Спигот Втулка под фланец удлиненная PE100, SDR17, -280</t>
  </si>
  <si>
    <t xml:space="preserve">MF315.17</t>
  </si>
  <si>
    <t xml:space="preserve">Спигот Втулка под фланец удлиненная PE100, SDR17, -315</t>
  </si>
  <si>
    <t xml:space="preserve">MF355.17</t>
  </si>
  <si>
    <t xml:space="preserve">Спигот Втулка под фланец удлиненная PE100, SDR17, -355</t>
  </si>
  <si>
    <t xml:space="preserve">MF400.17</t>
  </si>
  <si>
    <t xml:space="preserve">Спигот Втулка под фланец удлиненная PE100, SDR17, -400</t>
  </si>
  <si>
    <t xml:space="preserve">MF450.17</t>
  </si>
  <si>
    <t xml:space="preserve">Спигот Втулка под фланец удлиненная PE100, SDR17, -450</t>
  </si>
  <si>
    <t xml:space="preserve">MF500.17</t>
  </si>
  <si>
    <t xml:space="preserve">Спигот Втулка под фланец удлиненная PE100, SDR17, -500</t>
  </si>
  <si>
    <t xml:space="preserve">MF560.17</t>
  </si>
  <si>
    <t xml:space="preserve">Спигот Втулка под фланец PE100, SDR17, -560</t>
  </si>
  <si>
    <t xml:space="preserve">MF630.17</t>
  </si>
  <si>
    <t xml:space="preserve">Спигот Втулка под фланец PE100, SDR17, -630</t>
  </si>
  <si>
    <t xml:space="preserve">MF710.17</t>
  </si>
  <si>
    <t xml:space="preserve">Спигот Втулка под фланец PE100, SDR17, -710</t>
  </si>
  <si>
    <t xml:space="preserve">MF800.17</t>
  </si>
  <si>
    <t xml:space="preserve">Спигот Втулка под фланец PE100, SDR17, -800</t>
  </si>
  <si>
    <t xml:space="preserve">MF900.17</t>
  </si>
  <si>
    <t xml:space="preserve">Спигот Втулка под фланец PE100, SDR17, -900</t>
  </si>
  <si>
    <t xml:space="preserve">Спигот-отводы 45°</t>
  </si>
  <si>
    <t xml:space="preserve">ML 45.050.11</t>
  </si>
  <si>
    <t xml:space="preserve">Спигот Отвод 45° PE100, SDR11, -50</t>
  </si>
  <si>
    <t xml:space="preserve">ML 45.063.11</t>
  </si>
  <si>
    <t xml:space="preserve">Спигот Отвод 45° PE100, SDR11, -63</t>
  </si>
  <si>
    <t xml:space="preserve">ML 45.075.11</t>
  </si>
  <si>
    <t xml:space="preserve">Спигот Отвод 45° PE100, SDR11, -75</t>
  </si>
  <si>
    <t xml:space="preserve">ML 45.090.11</t>
  </si>
  <si>
    <t xml:space="preserve">Спигот Отвод 45° PE100, SDR11, -90 (20)</t>
  </si>
  <si>
    <t xml:space="preserve">ML 45.110.11</t>
  </si>
  <si>
    <t xml:space="preserve">Спигот Отвод 45° PE100, SDR11, -110</t>
  </si>
  <si>
    <t xml:space="preserve">ML 45.125.11</t>
  </si>
  <si>
    <t xml:space="preserve">Спигот Отвод 45° PE100, SDR11, -125 (15)</t>
  </si>
  <si>
    <t xml:space="preserve">ML 45.140.11</t>
  </si>
  <si>
    <t xml:space="preserve">Спигот Отвод 45° PE100, SDR11, -140</t>
  </si>
  <si>
    <t xml:space="preserve">ML 45.160.11</t>
  </si>
  <si>
    <t xml:space="preserve">Спигот Отвод 45° PE100, SDR11, -160 (5)</t>
  </si>
  <si>
    <t xml:space="preserve">ML 45.180.11</t>
  </si>
  <si>
    <t xml:space="preserve">Спигот Отвод 45° PE100, SDR11, -180</t>
  </si>
  <si>
    <t xml:space="preserve">ML 45.200.11</t>
  </si>
  <si>
    <t xml:space="preserve">Спигот Отвод 45° PE100, SDR11, -200 (5)</t>
  </si>
  <si>
    <t xml:space="preserve">ML 45.225.11</t>
  </si>
  <si>
    <t xml:space="preserve">Спигот Отвод 45° PE100, SDR11, -225 (2)</t>
  </si>
  <si>
    <t xml:space="preserve">ML 45.250.11</t>
  </si>
  <si>
    <t xml:space="preserve">Спигот Отвод 45° PE100, SDR11, -250 (2)</t>
  </si>
  <si>
    <t xml:space="preserve">ML 45.280.11</t>
  </si>
  <si>
    <t xml:space="preserve">Спигот Отвод 45° PE100, SDR11, -280 (1)</t>
  </si>
  <si>
    <t xml:space="preserve">ML 45.315.11</t>
  </si>
  <si>
    <t xml:space="preserve">Спигот Отвод 45° PE100, SDR11, -315 (2)</t>
  </si>
  <si>
    <t xml:space="preserve">ML 45.355.11</t>
  </si>
  <si>
    <t xml:space="preserve">Спигот Отвод 45° PE100, SDR11, -355 (1)</t>
  </si>
  <si>
    <t xml:space="preserve">ML 45.400.11</t>
  </si>
  <si>
    <t xml:space="preserve">Спигот Отвод 45° PE100, SDR11, -400 (1)</t>
  </si>
  <si>
    <t xml:space="preserve">ML 45.450.11</t>
  </si>
  <si>
    <t xml:space="preserve">Спигот Отвод 45° PE100, SDR11, -450 (1)</t>
  </si>
  <si>
    <t xml:space="preserve">ML 45.500.11</t>
  </si>
  <si>
    <t xml:space="preserve">Спигот Отвод 45° PE100, SDR11, -500 (1)</t>
  </si>
  <si>
    <t xml:space="preserve">ML 45.630.11</t>
  </si>
  <si>
    <t xml:space="preserve">Спигот Отвод 45° PE100, SDR11, -630 (1)</t>
  </si>
  <si>
    <t xml:space="preserve">ML45.110.17</t>
  </si>
  <si>
    <t xml:space="preserve">Спигот Отвод 45° PE100, SDR17, -110</t>
  </si>
  <si>
    <t xml:space="preserve">ML45.125.17</t>
  </si>
  <si>
    <t xml:space="preserve">Спигот Отвод 45° PE100, SDR17, -125</t>
  </si>
  <si>
    <t xml:space="preserve">ML45.160.17</t>
  </si>
  <si>
    <t xml:space="preserve">Спигот Отвод 45° PE100, SDR17, -160</t>
  </si>
  <si>
    <t xml:space="preserve">ML45.200.17</t>
  </si>
  <si>
    <t xml:space="preserve">Спигот Отвод 45° PE100, SDR17, -200 (5)</t>
  </si>
  <si>
    <t xml:space="preserve">ML45.225.17</t>
  </si>
  <si>
    <t xml:space="preserve">Спигот Отвод 45° PE100, SDR17, -225 (2)</t>
  </si>
  <si>
    <t xml:space="preserve">ML45.250.17</t>
  </si>
  <si>
    <t xml:space="preserve">Спигот Отвод 45° PE100, SDR17, -250</t>
  </si>
  <si>
    <t xml:space="preserve">ML45.280.17</t>
  </si>
  <si>
    <t xml:space="preserve">Спигот Отвод 45° PE100, SDR17, -280</t>
  </si>
  <si>
    <t xml:space="preserve">ML45.315.17</t>
  </si>
  <si>
    <t xml:space="preserve">Спигот Отвод 45° PE100, SDR17, -315 (2)</t>
  </si>
  <si>
    <t xml:space="preserve">ML45.400.17</t>
  </si>
  <si>
    <t xml:space="preserve">Спигот Отвод 45° PE100, SDR17, -400 (1)</t>
  </si>
  <si>
    <t xml:space="preserve">ML45.450.17</t>
  </si>
  <si>
    <t xml:space="preserve">Спигот Отвод 45° PE100, SDR17, -450 (1)</t>
  </si>
  <si>
    <t xml:space="preserve">ML45.500.17</t>
  </si>
  <si>
    <t xml:space="preserve">Спигот Отвод 45° PE100, SDR17, -500 (1)</t>
  </si>
  <si>
    <t xml:space="preserve">ML45.560.17</t>
  </si>
  <si>
    <t xml:space="preserve">Спигот Отвод 45° PE100, SDR17, -560 (1)</t>
  </si>
  <si>
    <t xml:space="preserve">ML45.630.17</t>
  </si>
  <si>
    <t xml:space="preserve">Спигот Отвод 45° PE100, SDR17, -630 (1)</t>
  </si>
  <si>
    <t xml:space="preserve">Спигот-отводы 90°</t>
  </si>
  <si>
    <t xml:space="preserve">ML90. 020.11</t>
  </si>
  <si>
    <t xml:space="preserve">Спигот Отвод 90° PE100, SDR11, -20</t>
  </si>
  <si>
    <t xml:space="preserve">ML90. 025.11</t>
  </si>
  <si>
    <t xml:space="preserve">Спигот Отвод 90° PE100, SDR11, -25 (300)</t>
  </si>
  <si>
    <t xml:space="preserve">ML90. 032.11</t>
  </si>
  <si>
    <t xml:space="preserve">Спигот Отвод 90° PE100, SDR11, -32 (100)</t>
  </si>
  <si>
    <t xml:space="preserve">ML90. 040.11</t>
  </si>
  <si>
    <t xml:space="preserve">Спигот Отвод 90° PE100, SDR11, -40 (100)</t>
  </si>
  <si>
    <t xml:space="preserve">ML90. 050.11</t>
  </si>
  <si>
    <t xml:space="preserve">Спигот Отвод 90° PE100, SDR11, -50 (100)</t>
  </si>
  <si>
    <t xml:space="preserve">ML90. 063.11</t>
  </si>
  <si>
    <t xml:space="preserve">Спигот Отвод 90° PE100, SDR11, -63 (50)</t>
  </si>
  <si>
    <t xml:space="preserve">ML90. 075.11</t>
  </si>
  <si>
    <t xml:space="preserve">Спигот Отвод 90° PE100, SDR11, -75</t>
  </si>
  <si>
    <t xml:space="preserve">ML90. 090.11</t>
  </si>
  <si>
    <t xml:space="preserve">Спигот Отвод 90° PE100, SDR11, -90</t>
  </si>
  <si>
    <t xml:space="preserve">ML90. 110.11</t>
  </si>
  <si>
    <t xml:space="preserve">Спигот Отвод 90° PE100, SDR11, -110 (12)</t>
  </si>
  <si>
    <t xml:space="preserve">ML90. 125.11</t>
  </si>
  <si>
    <t xml:space="preserve">Спигот Отвод 90° PE100, SDR11, -125 (12)</t>
  </si>
  <si>
    <t xml:space="preserve">ML90. 140.11</t>
  </si>
  <si>
    <t xml:space="preserve">Спигот Отвод 90° PE100, SDR11, -140</t>
  </si>
  <si>
    <t xml:space="preserve">ML90. 160.11</t>
  </si>
  <si>
    <t xml:space="preserve">Спигот Отвод 90° PE100, SDR11, -160 (5)</t>
  </si>
  <si>
    <t xml:space="preserve">ML90. 180.11</t>
  </si>
  <si>
    <t xml:space="preserve">Спигот Отвод 90° PE100, SDR11, -180 (5)</t>
  </si>
  <si>
    <t xml:space="preserve">ML90. 200.11</t>
  </si>
  <si>
    <t xml:space="preserve">Спигот Отвод 90° PE100, SDR11, -200 (5)</t>
  </si>
  <si>
    <t xml:space="preserve">ML90. 225.11</t>
  </si>
  <si>
    <t xml:space="preserve">Спигот Отвод 90° PE100, SDR11, -225</t>
  </si>
  <si>
    <t xml:space="preserve">ML90. 250.11</t>
  </si>
  <si>
    <t xml:space="preserve">Спигот Отвод 90° PE100, SDR11, -250 (2)</t>
  </si>
  <si>
    <t xml:space="preserve">ML90. 280.11</t>
  </si>
  <si>
    <t xml:space="preserve">Спигот Отвод 90° PE100, SDR11, -280 (2)</t>
  </si>
  <si>
    <t xml:space="preserve">ML90. 315.11</t>
  </si>
  <si>
    <t xml:space="preserve">Спигот Отвод 90° PE100, SDR11, -315 (1)</t>
  </si>
  <si>
    <t xml:space="preserve">ML90. 355.11</t>
  </si>
  <si>
    <t xml:space="preserve">Спигот Отвод 90° PE100, SDR11, -355 (1)</t>
  </si>
  <si>
    <t xml:space="preserve">ML90. 400.11</t>
  </si>
  <si>
    <t xml:space="preserve">Спигот Отвод 90° PE100, SDR11, -400 (1)</t>
  </si>
  <si>
    <t xml:space="preserve">ML90. 450.11</t>
  </si>
  <si>
    <t xml:space="preserve">Спигот Отвод 90° PE100, SDR11, -450 (1)</t>
  </si>
  <si>
    <t xml:space="preserve">ML90. 500.11</t>
  </si>
  <si>
    <t xml:space="preserve">Спигот Отвод 90° PE100, SDR11, -500 (1)</t>
  </si>
  <si>
    <t xml:space="preserve">ML90. 630.11</t>
  </si>
  <si>
    <t xml:space="preserve">Спигот Отвод 90° PE100, SDR11, -630 (1)</t>
  </si>
  <si>
    <t xml:space="preserve">ML90.075.17</t>
  </si>
  <si>
    <t xml:space="preserve">Спигот Отвод 90° PE100, SDR17, -75 (50)</t>
  </si>
  <si>
    <t xml:space="preserve">ML90.090.17</t>
  </si>
  <si>
    <t xml:space="preserve">Спигот Отвод 90° PE100, SDR17, -090</t>
  </si>
  <si>
    <t xml:space="preserve">ML90.110.17</t>
  </si>
  <si>
    <t xml:space="preserve">Спигот Отвод 90° PE100, SDR17, -110 (12)</t>
  </si>
  <si>
    <t xml:space="preserve">ML90.160.17</t>
  </si>
  <si>
    <t xml:space="preserve">Спигот Отвод 90° PE100, SDR17, -160 (10)</t>
  </si>
  <si>
    <t xml:space="preserve">ML90.180.17</t>
  </si>
  <si>
    <t xml:space="preserve">Спигот Отвод 90° PE100, SDR17, -180</t>
  </si>
  <si>
    <t xml:space="preserve">ML90.200.17</t>
  </si>
  <si>
    <t xml:space="preserve">Спигот Отвод 90° PE100, SDR17, -200 (5)</t>
  </si>
  <si>
    <t xml:space="preserve">ML90.225.17</t>
  </si>
  <si>
    <t xml:space="preserve">Спигот Отвод 90° PE100, SDR17, -225</t>
  </si>
  <si>
    <t xml:space="preserve">ML90.250.17</t>
  </si>
  <si>
    <t xml:space="preserve">Спигот Отвод 90° PE100, SDR17, -250</t>
  </si>
  <si>
    <t xml:space="preserve">ML90.280.17</t>
  </si>
  <si>
    <t xml:space="preserve">Спигот Отвод 90° PE100, SDR17, -280 (2)</t>
  </si>
  <si>
    <t xml:space="preserve">ML90.315.17</t>
  </si>
  <si>
    <t xml:space="preserve">Спигот Отвод 90° PE100, SDR17, -315 (1)</t>
  </si>
  <si>
    <t xml:space="preserve">ML90.355.17</t>
  </si>
  <si>
    <t xml:space="preserve">Спигот Отвод 90° PE100, SDR17, -355 (1)</t>
  </si>
  <si>
    <t xml:space="preserve">ML90.400.17</t>
  </si>
  <si>
    <t xml:space="preserve">Спигот Отвод 90° PE100, SDR17, -400 (1)</t>
  </si>
  <si>
    <t xml:space="preserve">ML90.450.17</t>
  </si>
  <si>
    <t xml:space="preserve">Спигот Отвод 90° PE100, SDR17, -450 (1)</t>
  </si>
  <si>
    <t xml:space="preserve">ML90.500.17</t>
  </si>
  <si>
    <t xml:space="preserve">Спигот Отвод 90° PE100, SDR17, -500 (1)</t>
  </si>
  <si>
    <t xml:space="preserve">ML90.560.17</t>
  </si>
  <si>
    <t xml:space="preserve">Спигот Отвод 90° PE100, SDR17, -560 (1)</t>
  </si>
  <si>
    <t xml:space="preserve">ML90.630.17</t>
  </si>
  <si>
    <t xml:space="preserve">Спигот Отвод 90° PE100, SDR17, -630 (1)</t>
  </si>
  <si>
    <t xml:space="preserve">Спигот-заглушки</t>
  </si>
  <si>
    <t xml:space="preserve">MM 020.11</t>
  </si>
  <si>
    <t xml:space="preserve">Спигот Заглушка PE100, SDR11, -20</t>
  </si>
  <si>
    <t xml:space="preserve">MM 025.11</t>
  </si>
  <si>
    <t xml:space="preserve">Спигот Заглушка PE100, SDR11, -25</t>
  </si>
  <si>
    <t xml:space="preserve">MM 032.11</t>
  </si>
  <si>
    <t xml:space="preserve">Спигот Заглушка PE100, SDR11, -32</t>
  </si>
  <si>
    <t xml:space="preserve">MM 040.11</t>
  </si>
  <si>
    <t xml:space="preserve">Спигот Заглушка PE100, SDR11, -40</t>
  </si>
  <si>
    <t xml:space="preserve">MM 050.11</t>
  </si>
  <si>
    <t xml:space="preserve">Спигот Заглушка PE100, SDR11, -50</t>
  </si>
  <si>
    <t xml:space="preserve">MM 063.11</t>
  </si>
  <si>
    <t xml:space="preserve">Спигот Заглушка PE100, SDR11, -63</t>
  </si>
  <si>
    <t xml:space="preserve">MM 075.11</t>
  </si>
  <si>
    <t xml:space="preserve">Спигот Заглушка PE100, SDR11, -75 (100)</t>
  </si>
  <si>
    <t xml:space="preserve">MM 090.11</t>
  </si>
  <si>
    <t xml:space="preserve">Спигот Заглушка PE100, SDR11, -90</t>
  </si>
  <si>
    <t xml:space="preserve">MM 110.11</t>
  </si>
  <si>
    <t xml:space="preserve">Спигот Заглушка PE100, SDR11, -110</t>
  </si>
  <si>
    <t xml:space="preserve">MM 125.11</t>
  </si>
  <si>
    <t xml:space="preserve">Спигот Заглушка PE100, SDR11, -125</t>
  </si>
  <si>
    <t xml:space="preserve">MM 140.11</t>
  </si>
  <si>
    <t xml:space="preserve">Спигот Заглушка PE100, SDR11, -140</t>
  </si>
  <si>
    <t xml:space="preserve">MM 160.11</t>
  </si>
  <si>
    <t xml:space="preserve">Спигот Заглушка PE100, SDR11, -160</t>
  </si>
  <si>
    <t xml:space="preserve">MM 180.11</t>
  </si>
  <si>
    <t xml:space="preserve">Спигот Заглушка PE100, SDR11, -180</t>
  </si>
  <si>
    <t xml:space="preserve">MM 200.11</t>
  </si>
  <si>
    <t xml:space="preserve">Спигот Заглушка PE100, SDR11, -200</t>
  </si>
  <si>
    <t xml:space="preserve">MM 225.11</t>
  </si>
  <si>
    <t xml:space="preserve">Спигот Заглушка PE100, SDR11, -225 (10)</t>
  </si>
  <si>
    <t xml:space="preserve">MM 250.11</t>
  </si>
  <si>
    <t xml:space="preserve">Спигот Заглушка PE100, SDR11, -250</t>
  </si>
  <si>
    <t xml:space="preserve">MM 280.11</t>
  </si>
  <si>
    <t xml:space="preserve">Спигот Заглушка PE100, SDR11, -280</t>
  </si>
  <si>
    <t xml:space="preserve">MM 315.11</t>
  </si>
  <si>
    <t xml:space="preserve">Спигот Заглушка PE100, SDR11, -315 (4)</t>
  </si>
  <si>
    <t xml:space="preserve">MM 355.11</t>
  </si>
  <si>
    <t xml:space="preserve">Спигот Заглушка PE100, SDR11, -355 (3)</t>
  </si>
  <si>
    <t xml:space="preserve">MM 400.11</t>
  </si>
  <si>
    <t xml:space="preserve">Спигот Заглушка PE100, SDR11, -400 (1)</t>
  </si>
  <si>
    <t xml:space="preserve">MM 450.11</t>
  </si>
  <si>
    <t xml:space="preserve">Спигот Заглушка PE100, SDR11, -450 (1)</t>
  </si>
  <si>
    <t xml:space="preserve">MM 500.11</t>
  </si>
  <si>
    <t xml:space="preserve">Спигот Заглушка PE100, SDR11, -500 (1)</t>
  </si>
  <si>
    <t xml:space="preserve">MM 560.11</t>
  </si>
  <si>
    <t xml:space="preserve">Спигот Заглушка PE100, SDR11, -560 (1)</t>
  </si>
  <si>
    <t xml:space="preserve">MM 630.11</t>
  </si>
  <si>
    <t xml:space="preserve">Спигот Заглушка PE100, SDR11, -630 (1)</t>
  </si>
  <si>
    <t xml:space="preserve">MM 710.11</t>
  </si>
  <si>
    <t xml:space="preserve">Спигот Заглушка PE100, SDR11, -710 (1)</t>
  </si>
  <si>
    <t xml:space="preserve">MM 800.11</t>
  </si>
  <si>
    <t xml:space="preserve">Спигот Заглушка PE100, SDR11, -800 (1)</t>
  </si>
  <si>
    <t xml:space="preserve">MM 900.11</t>
  </si>
  <si>
    <t xml:space="preserve">Спигот Заглушка PE100, SDR11, -900 (1)</t>
  </si>
  <si>
    <t xml:space="preserve">MM090.17</t>
  </si>
  <si>
    <t xml:space="preserve">Спигот Заглушка PE100, SDR17, -90</t>
  </si>
  <si>
    <t xml:space="preserve">MM1000.11</t>
  </si>
  <si>
    <t xml:space="preserve">Спигот Заглушка PE100, SDR11, -1000 (1)</t>
  </si>
  <si>
    <t xml:space="preserve">MM1000.17</t>
  </si>
  <si>
    <t xml:space="preserve">Спигот Заглушка PE100, SDR17, -1000 (1)</t>
  </si>
  <si>
    <t xml:space="preserve">MM1200.11</t>
  </si>
  <si>
    <t xml:space="preserve">Спигот Заглушка PE100, SDR11, -1200 (1)</t>
  </si>
  <si>
    <t xml:space="preserve">MM1200.17</t>
  </si>
  <si>
    <t xml:space="preserve">Спигот Заглушка PE100, SDR17, -1200 (1)</t>
  </si>
  <si>
    <t xml:space="preserve">MM110.17</t>
  </si>
  <si>
    <t xml:space="preserve">Спигот Заглушка PE100, SDR17, -110</t>
  </si>
  <si>
    <t xml:space="preserve">MM160.17</t>
  </si>
  <si>
    <t xml:space="preserve">Спигот Заглушка PE100, SDR17, -160</t>
  </si>
  <si>
    <t xml:space="preserve">MM200.17</t>
  </si>
  <si>
    <t xml:space="preserve">Спигот Заглушка PE100, SDR17, -200</t>
  </si>
  <si>
    <t xml:space="preserve">MM250.17</t>
  </si>
  <si>
    <t xml:space="preserve">Спигот Заглушка PE100, SDR17, -250</t>
  </si>
  <si>
    <t xml:space="preserve">MM315.17</t>
  </si>
  <si>
    <t xml:space="preserve">Спигот Заглушка PE100, SDR17, -315</t>
  </si>
  <si>
    <t xml:space="preserve">MM355.17</t>
  </si>
  <si>
    <t xml:space="preserve">Спигот Заглушка PE100, SDR17, -355 (1)</t>
  </si>
  <si>
    <t xml:space="preserve">MM400.17</t>
  </si>
  <si>
    <t xml:space="preserve">Спигот Заглушка PE100, SDR17, -400 (1)</t>
  </si>
  <si>
    <t xml:space="preserve">MM450.17</t>
  </si>
  <si>
    <t xml:space="preserve">Спигот Заглушка PE100, SDR17, -450 (1)</t>
  </si>
  <si>
    <t xml:space="preserve">MM500.17</t>
  </si>
  <si>
    <t xml:space="preserve">Спигот Заглушка PE100, SDR17, -500 (1)</t>
  </si>
  <si>
    <t xml:space="preserve">MM560.17</t>
  </si>
  <si>
    <t xml:space="preserve">Спигот Заглушка PE100, SDR17, -560 (1)</t>
  </si>
  <si>
    <t xml:space="preserve">MM630.17</t>
  </si>
  <si>
    <t xml:space="preserve">Спигот Заглушка PE100, SDR17, -630 (1)</t>
  </si>
  <si>
    <t xml:space="preserve">MM710.17</t>
  </si>
  <si>
    <t xml:space="preserve">Спигот Заглушка PE100, SDR17, -710 (1)</t>
  </si>
  <si>
    <t xml:space="preserve">MM800.17</t>
  </si>
  <si>
    <t xml:space="preserve">Спигот Заглушка PE100, SDR17, -800 (1)</t>
  </si>
  <si>
    <t xml:space="preserve">MM900.17</t>
  </si>
  <si>
    <t xml:space="preserve">Спигот Заглушка PE100, SDR17, -900 (1)</t>
  </si>
  <si>
    <t xml:space="preserve">Спигот-тройники</t>
  </si>
  <si>
    <t xml:space="preserve">MT 025/025/025.11</t>
  </si>
  <si>
    <t xml:space="preserve">Спигот Тройник PE100, SDR11, -25x25x25</t>
  </si>
  <si>
    <t xml:space="preserve">MT 040/040/040.11</t>
  </si>
  <si>
    <t xml:space="preserve">Спигот Тройник PE100, SDR11, -40x40x40</t>
  </si>
  <si>
    <t xml:space="preserve">MT 050/032/050.11</t>
  </si>
  <si>
    <t xml:space="preserve">Спигот Тройник PE100, SDR11, -50x32x50</t>
  </si>
  <si>
    <t xml:space="preserve">MT 050/050/050.11</t>
  </si>
  <si>
    <t xml:space="preserve">Спигот Тройник PE100, SDR11, -50x50x50 (50)</t>
  </si>
  <si>
    <t xml:space="preserve">MT 063/032/063.11</t>
  </si>
  <si>
    <t xml:space="preserve">Спигот Тройник PE100, SDR11, -63x32x63 (70)</t>
  </si>
  <si>
    <t xml:space="preserve">MT 063/040/063.11</t>
  </si>
  <si>
    <t xml:space="preserve">Спигот Тройник PE100, SDR11, -63x40x63</t>
  </si>
  <si>
    <t xml:space="preserve">MT 063/050/063.11</t>
  </si>
  <si>
    <t xml:space="preserve">Спигот Тройник PE100, SDR11, -63x50x63</t>
  </si>
  <si>
    <t xml:space="preserve">MT 063/063/063.11</t>
  </si>
  <si>
    <t xml:space="preserve">Спигот Тройник PE100, SDR11, -63x63x63 (50)</t>
  </si>
  <si>
    <t xml:space="preserve">MT 075/032/075.11</t>
  </si>
  <si>
    <t xml:space="preserve">Спигот Тройник PE100, SDR11, -75x32x75</t>
  </si>
  <si>
    <t xml:space="preserve">MT 075/040/075.11</t>
  </si>
  <si>
    <t xml:space="preserve">Спигот Тройник PE100, SDR11, -75x40x75</t>
  </si>
  <si>
    <t xml:space="preserve">MT 075/063/075.11</t>
  </si>
  <si>
    <t xml:space="preserve">Спигот Тройник PE100, SDR11, -75x63x75</t>
  </si>
  <si>
    <t xml:space="preserve">MT 075/075/075.11</t>
  </si>
  <si>
    <t xml:space="preserve">Спигот Тройник PE100, SDR11, -75x75x75 (20)</t>
  </si>
  <si>
    <t xml:space="preserve">MT 090/032/090.11</t>
  </si>
  <si>
    <t xml:space="preserve">Спигот Тройник PE100, SDR11, -90x32x90</t>
  </si>
  <si>
    <t xml:space="preserve">MT 090/040/090.11</t>
  </si>
  <si>
    <t xml:space="preserve">Спигот Тройник PE100, SDR11, -90x40x90</t>
  </si>
  <si>
    <t xml:space="preserve">MT 090/050/090.11</t>
  </si>
  <si>
    <t xml:space="preserve">Спигот Тройник PE100, SDR11, -90x50x90</t>
  </si>
  <si>
    <t xml:space="preserve">MT 090/063/090.11</t>
  </si>
  <si>
    <t xml:space="preserve">Спигот Тройник PE100, SDR11, -90x63x90 (25)</t>
  </si>
  <si>
    <t xml:space="preserve">MT 090/075/090.11</t>
  </si>
  <si>
    <t xml:space="preserve">Спигот Тройник PE100, SDR11, -90x75x90</t>
  </si>
  <si>
    <t xml:space="preserve">MT 090/090/090.11</t>
  </si>
  <si>
    <t xml:space="preserve">Спигот Тройник PE100, SDR11, -90x90x90 (20)</t>
  </si>
  <si>
    <t xml:space="preserve">MT 110/032/110.11</t>
  </si>
  <si>
    <t xml:space="preserve">Спигот Тройник PE100, SDR11, -110x032x110</t>
  </si>
  <si>
    <t xml:space="preserve">MT 110/040/110.11</t>
  </si>
  <si>
    <t xml:space="preserve">Спигот Тройник PE100, SDR11, -110x040x110</t>
  </si>
  <si>
    <t xml:space="preserve">MT 110/050/110.11</t>
  </si>
  <si>
    <t xml:space="preserve">Спигот Тройник PE100, SDR11, -110x050x110</t>
  </si>
  <si>
    <t xml:space="preserve">MT 110/063/110.11</t>
  </si>
  <si>
    <t xml:space="preserve">Спигот Тройник PE100, SDR11, -110x063x110 (10)</t>
  </si>
  <si>
    <t xml:space="preserve">MT 110/075/110.11</t>
  </si>
  <si>
    <t xml:space="preserve">Спигот Тройник PE100, SDR11, -110x075x110</t>
  </si>
  <si>
    <t xml:space="preserve">MT 110/090/110.11</t>
  </si>
  <si>
    <t xml:space="preserve">Спигот Тройник PE100, SDR11, -110x090x110 (10)</t>
  </si>
  <si>
    <t xml:space="preserve">MT 110/110/110.11</t>
  </si>
  <si>
    <t xml:space="preserve">Спигот Тройник PE100, SDR11, -110x110x110 (10)</t>
  </si>
  <si>
    <t xml:space="preserve">MT 125/063/125.11</t>
  </si>
  <si>
    <t xml:space="preserve">Спигот Тройник PE100, SDR11, -125x063x125 (10)</t>
  </si>
  <si>
    <t xml:space="preserve">MT 125/110/125.11</t>
  </si>
  <si>
    <t xml:space="preserve">Спигот Тройник PE100, SDR11, -125x110x125 , </t>
  </si>
  <si>
    <t xml:space="preserve">MT 125/125/125.11</t>
  </si>
  <si>
    <t xml:space="preserve">Спигот Тройник PE100, SDR11, -125x125x125 (10)</t>
  </si>
  <si>
    <t xml:space="preserve">MT 140/110/140.11</t>
  </si>
  <si>
    <t xml:space="preserve">Спигот Тройник PE100, SDR11, -140x110x140 , </t>
  </si>
  <si>
    <t xml:space="preserve">MT 140/140/140.11</t>
  </si>
  <si>
    <t xml:space="preserve">Спигот Тройник PE100, SDR11, -140x140x140 (6)</t>
  </si>
  <si>
    <t xml:space="preserve">MT 160/063/160.11</t>
  </si>
  <si>
    <t xml:space="preserve">Спигот Тройник PE100, SDR11, -160x063x160 (6)</t>
  </si>
  <si>
    <t xml:space="preserve">MT 160/075/160.11</t>
  </si>
  <si>
    <t xml:space="preserve">Спигот Тройник PE100, SDR11, -160x075x160 (6)</t>
  </si>
  <si>
    <t xml:space="preserve">MT 160/090/160.11</t>
  </si>
  <si>
    <t xml:space="preserve">Спигот Тройник PE100, SDR11, -160x090x160 (6)</t>
  </si>
  <si>
    <t xml:space="preserve">MT 160/110/160.11</t>
  </si>
  <si>
    <t xml:space="preserve">Спигот Тройник PE100, SDR11, -160x110x160 (5)</t>
  </si>
  <si>
    <t xml:space="preserve">MT 160/160/160.11</t>
  </si>
  <si>
    <t xml:space="preserve">Спигот Тройник PE100, SDR11, -160x160x160 (5)</t>
  </si>
  <si>
    <t xml:space="preserve">MT 180/180/180.11</t>
  </si>
  <si>
    <t xml:space="preserve">Спигот Тройник PE100, SDR11, -180x180x180 (4)</t>
  </si>
  <si>
    <t xml:space="preserve">MT 200/050/200.11</t>
  </si>
  <si>
    <t xml:space="preserve">Спигот Тройник PE100, SDR11, -200x050x200</t>
  </si>
  <si>
    <t xml:space="preserve">MT 200/063/200.11</t>
  </si>
  <si>
    <t xml:space="preserve">Спигот Тройник PE100, SDR11, -200x063x200 (5)</t>
  </si>
  <si>
    <t xml:space="preserve">MT 200/090/200.11</t>
  </si>
  <si>
    <t xml:space="preserve">Спигот Тройник PE100, SDR11, -200x090x200 (5)</t>
  </si>
  <si>
    <t xml:space="preserve">MT 200/110/200.11</t>
  </si>
  <si>
    <t xml:space="preserve">Спигот Тройник PE100, SDR11, -200x110x200 (5)</t>
  </si>
  <si>
    <t xml:space="preserve">MT 200/160/200.11</t>
  </si>
  <si>
    <t xml:space="preserve">Спигот Тройник PE100, SDR11, -200x160x200 (4)</t>
  </si>
  <si>
    <t xml:space="preserve">MT 200/200/200.11</t>
  </si>
  <si>
    <t xml:space="preserve">Спигот Тройник PE100, SDR11, -200x200x200 (4)</t>
  </si>
  <si>
    <t xml:space="preserve">MT 225/063/225.11</t>
  </si>
  <si>
    <t xml:space="preserve">Спигот Тройник PE100, SDR11, -225x063x225</t>
  </si>
  <si>
    <t xml:space="preserve">MT 225/090/225.11</t>
  </si>
  <si>
    <t xml:space="preserve">Спигот Тройник PE100, SDR11, -225x090x225</t>
  </si>
  <si>
    <t xml:space="preserve">MT 225/110/225.11</t>
  </si>
  <si>
    <t xml:space="preserve">Спигот Тройник PE100, SDR11, -225x110x225 (3)</t>
  </si>
  <si>
    <t xml:space="preserve">MT 225/160/225.11</t>
  </si>
  <si>
    <t xml:space="preserve">Спигот Тройник PE100, SDR11, -225x160x225 (4)</t>
  </si>
  <si>
    <t xml:space="preserve">MT 225/225/225.11</t>
  </si>
  <si>
    <t xml:space="preserve">Спигот Тройник PE100, SDR11, -225x225x225</t>
  </si>
  <si>
    <t xml:space="preserve">MT 250/110/250.11</t>
  </si>
  <si>
    <t xml:space="preserve">Спигот Тройник PE100, SDR11, -250x110x250 (2)</t>
  </si>
  <si>
    <t xml:space="preserve">MT 250/125/250.11</t>
  </si>
  <si>
    <t xml:space="preserve">Спигот Тройник PE100, SDR11, -250x125x250 (3)</t>
  </si>
  <si>
    <t xml:space="preserve">MT 250/160/250.11</t>
  </si>
  <si>
    <t xml:space="preserve">Спигот Тройник PE100, SDR11, -250x160x250 (2)</t>
  </si>
  <si>
    <t xml:space="preserve">MT 250/200/250.11</t>
  </si>
  <si>
    <t xml:space="preserve">Спигот Тройник PE100, SDR11, -250x200x250</t>
  </si>
  <si>
    <t xml:space="preserve">MT 250/225/250.11</t>
  </si>
  <si>
    <t xml:space="preserve">Спигот Тройник PE100, SDR11, -250x225x250 (2)</t>
  </si>
  <si>
    <t xml:space="preserve">MT 250/250/250.11</t>
  </si>
  <si>
    <t xml:space="preserve">Спигот Тройник PE100, SDR11, -250x250x250 (2)</t>
  </si>
  <si>
    <t xml:space="preserve">MT 280/110/280.11</t>
  </si>
  <si>
    <t xml:space="preserve">Спигот Тройник PE100, SDR11, -280x110x280 (2)</t>
  </si>
  <si>
    <t xml:space="preserve">MT 280/160/280.11</t>
  </si>
  <si>
    <t xml:space="preserve">Спигот Тройник PE100, SDR11, -280x160x280 , </t>
  </si>
  <si>
    <t xml:space="preserve">MT 280/280/280.11</t>
  </si>
  <si>
    <t xml:space="preserve">Спигот Тройник PE100, SDR11, -280x280x280 (1)</t>
  </si>
  <si>
    <t xml:space="preserve">MT 315/090/315.11</t>
  </si>
  <si>
    <t xml:space="preserve">Спигот Тройник PE100, SDR11, -315x090x315 (1)</t>
  </si>
  <si>
    <t xml:space="preserve">MT 315/110/315.11</t>
  </si>
  <si>
    <t xml:space="preserve">Спигот Тройник PE100, SDR11, -315x110x315 (1)</t>
  </si>
  <si>
    <t xml:space="preserve">MT 315/160/315.11</t>
  </si>
  <si>
    <t xml:space="preserve">Спигот Тройник PE100, SDR11, -315x160x315 (1)</t>
  </si>
  <si>
    <t xml:space="preserve">MT 315/200/315.11</t>
  </si>
  <si>
    <t xml:space="preserve">Спигот Тройник PE100, SDR11, -315x200x315 (1)</t>
  </si>
  <si>
    <t xml:space="preserve">MT 315/225/315.11</t>
  </si>
  <si>
    <t xml:space="preserve">Спигот Тройник PE100, SDR11, -315x225x315 (1)</t>
  </si>
  <si>
    <t xml:space="preserve">MT 315/250/315.11</t>
  </si>
  <si>
    <t xml:space="preserve">Спигот Тройник PE100, SDR11, -315x250x315 (1)</t>
  </si>
  <si>
    <t xml:space="preserve">MT 315/315/315.11</t>
  </si>
  <si>
    <t xml:space="preserve">Спигот Тройник PE100, SDR11, -315x315x315 (1)</t>
  </si>
  <si>
    <t xml:space="preserve">MT 355/125/355.11</t>
  </si>
  <si>
    <t xml:space="preserve">Спигот Тройник PE100, SDR11, -355x125x355 (1)</t>
  </si>
  <si>
    <t xml:space="preserve">MT 355/250/355.11</t>
  </si>
  <si>
    <t xml:space="preserve">Спигот Тройник PE100, SDR11, -355x250x355 (1)</t>
  </si>
  <si>
    <t xml:space="preserve">MT 355/315/355.11</t>
  </si>
  <si>
    <t xml:space="preserve">Спигот Тройник PE100, SDR11, -355x315x355 (1)</t>
  </si>
  <si>
    <t xml:space="preserve">MT 355/355/355.11</t>
  </si>
  <si>
    <t xml:space="preserve">Спигот Тройник PE100, SDR11, -355x355x355 (1)</t>
  </si>
  <si>
    <t xml:space="preserve">MT 400/160/400.11</t>
  </si>
  <si>
    <t xml:space="preserve">Спигот Тройник PE100, SDR11, -400x160x400 , </t>
  </si>
  <si>
    <t xml:space="preserve">MT 400/200/400.11</t>
  </si>
  <si>
    <t xml:space="preserve">Спигот Тройник PE100, SDR11, -400x200x400 , </t>
  </si>
  <si>
    <t xml:space="preserve">MT 400/250/400.11</t>
  </si>
  <si>
    <t xml:space="preserve">Спигот Тройник PE100, SDR11, -400x250x400 , </t>
  </si>
  <si>
    <t xml:space="preserve">MT 400/315/400.11</t>
  </si>
  <si>
    <t xml:space="preserve">Спигот Тройник PE100, SDR11, -400x315x400 (1)</t>
  </si>
  <si>
    <t xml:space="preserve">MT 400/355/400.11</t>
  </si>
  <si>
    <t xml:space="preserve">Спигот Тройник PE100, SDR11, -400x355x400 (1)</t>
  </si>
  <si>
    <t xml:space="preserve">MT 400/400/400.11</t>
  </si>
  <si>
    <t xml:space="preserve">Спигот Тройник PE100, SDR11, -400x400x400 (1)</t>
  </si>
  <si>
    <t xml:space="preserve">MT 450/450/450.11</t>
  </si>
  <si>
    <t xml:space="preserve">Спигот Тройник PE100, SDR11, -450x450x450 (1)</t>
  </si>
  <si>
    <t xml:space="preserve">MT 500/110/500.11</t>
  </si>
  <si>
    <t xml:space="preserve">Спигот Тройник PE100, SDR11, -500x110x500 , </t>
  </si>
  <si>
    <t xml:space="preserve">MT 500/160/500.11</t>
  </si>
  <si>
    <t xml:space="preserve">Спигот Тройник PE100, SDR11, -500x160x500 , </t>
  </si>
  <si>
    <t xml:space="preserve">MT 500/225/500.11</t>
  </si>
  <si>
    <t xml:space="preserve">Спигот Тройник PE100, SDR11, -500x225x500 , </t>
  </si>
  <si>
    <t xml:space="preserve">MT 500/315/500.11</t>
  </si>
  <si>
    <t xml:space="preserve">Спигот Тройник PE100, SDR11, -500x315x500 , </t>
  </si>
  <si>
    <t xml:space="preserve">MT 500/500/500.11</t>
  </si>
  <si>
    <t xml:space="preserve">Спигот Тройник PE100, SDR11, -500x500x500 (1)</t>
  </si>
  <si>
    <t xml:space="preserve">MT 560/225/560.11</t>
  </si>
  <si>
    <t xml:space="preserve">Спигот Тройник PE100, SDR11, -560x225x560 , </t>
  </si>
  <si>
    <t xml:space="preserve">MT 630/630/630.11</t>
  </si>
  <si>
    <t xml:space="preserve">Спигот Тройник PE100, SDR11, -630x630x630 (1)</t>
  </si>
  <si>
    <t xml:space="preserve">MT090/063/090.17</t>
  </si>
  <si>
    <t xml:space="preserve">Спигот Тройник PE100, SDR17, -90x63x90</t>
  </si>
  <si>
    <t xml:space="preserve">MT110/050/110.17</t>
  </si>
  <si>
    <t xml:space="preserve">Спигот Тройник PE100, SDR17, -110x50x110</t>
  </si>
  <si>
    <t xml:space="preserve">MT110/063/110.17</t>
  </si>
  <si>
    <t xml:space="preserve">Спигот Тройник PE100, SDR17, -110x63x110</t>
  </si>
  <si>
    <t xml:space="preserve">MT110/075/110.17</t>
  </si>
  <si>
    <t xml:space="preserve">Спигот Тройник PE100, SDR17, -110x75x110</t>
  </si>
  <si>
    <t xml:space="preserve">MT110/090/110.17</t>
  </si>
  <si>
    <t xml:space="preserve">Спигот Тройник PE100, SDR17, -110x90x110</t>
  </si>
  <si>
    <t xml:space="preserve">MT110/110/110.17</t>
  </si>
  <si>
    <t xml:space="preserve">Спигот Тройник PE100, SDR17, -110x110x110 (10)</t>
  </si>
  <si>
    <t xml:space="preserve">MT125/090/125.17</t>
  </si>
  <si>
    <t xml:space="preserve">Спигот Тройник PE100, SDR17, -125x90x125</t>
  </si>
  <si>
    <t xml:space="preserve">MT160/063/160.17</t>
  </si>
  <si>
    <t xml:space="preserve">Спигот Тройник PE100, SDR17, -160x063x160</t>
  </si>
  <si>
    <t xml:space="preserve">MT160/090/160.17</t>
  </si>
  <si>
    <t xml:space="preserve">Спигот Тройник PE100, SDR17, -160x090x160</t>
  </si>
  <si>
    <t xml:space="preserve">MT160/110/160.17</t>
  </si>
  <si>
    <t xml:space="preserve">Спигот Тройник PE100, SDR17, -160x110x160 (5)</t>
  </si>
  <si>
    <t xml:space="preserve">MT160/160/160.17</t>
  </si>
  <si>
    <t xml:space="preserve">Спигот Тройник PE100, SDR17, -160x160x160 (5)</t>
  </si>
  <si>
    <t xml:space="preserve">MT200/063/200.17</t>
  </si>
  <si>
    <t xml:space="preserve">Спигот Тройник PE100, SDR17, -200x063x200</t>
  </si>
  <si>
    <t xml:space="preserve">MT200/110/200.17</t>
  </si>
  <si>
    <t xml:space="preserve">Спигот Тройник PE100, SDR17, -200x110x200</t>
  </si>
  <si>
    <t xml:space="preserve">MT200/160/200.17</t>
  </si>
  <si>
    <t xml:space="preserve">Спигот Тройник PE100, SDR17, -200x160x200 (4)</t>
  </si>
  <si>
    <t xml:space="preserve">MT200/200/200.17</t>
  </si>
  <si>
    <t xml:space="preserve">Спигот Тройник PE100, SDR17, -200x200x200 (4)</t>
  </si>
  <si>
    <t xml:space="preserve">MT225/075/225.17</t>
  </si>
  <si>
    <t xml:space="preserve">Спигот Тройник PE100, SDR17, -225x075x225</t>
  </si>
  <si>
    <t xml:space="preserve">MT225/110/225.17</t>
  </si>
  <si>
    <t xml:space="preserve">Спигот Тройник PE100, SDR17, -225x110x225</t>
  </si>
  <si>
    <t xml:space="preserve">MT225/160/225.17</t>
  </si>
  <si>
    <t xml:space="preserve">Спигот Тройник PE100, SDR17, -225x160x225</t>
  </si>
  <si>
    <t xml:space="preserve">MT250/110/250.17</t>
  </si>
  <si>
    <t xml:space="preserve">Спигот Тройник PE100, SDR17, -250x110x250 (2)</t>
  </si>
  <si>
    <t xml:space="preserve">MT250/160/250.17</t>
  </si>
  <si>
    <t xml:space="preserve">Спигот Тройник PE100, SDR17, -250x160x250 (2)</t>
  </si>
  <si>
    <t xml:space="preserve">MT250/200/250.17</t>
  </si>
  <si>
    <t xml:space="preserve">Спигот Тройник PE100, SDR17, -250x200x250 (2)</t>
  </si>
  <si>
    <t xml:space="preserve">MT250/250/250.17</t>
  </si>
  <si>
    <t xml:space="preserve">Спигот Тройник PE100, SDR17, -250x250x250 (2)</t>
  </si>
  <si>
    <t xml:space="preserve">MT280/140/280.17</t>
  </si>
  <si>
    <t xml:space="preserve">Спигот Тройник PE100, SDR17, -280x140x280</t>
  </si>
  <si>
    <t xml:space="preserve">MT280/280/280.17</t>
  </si>
  <si>
    <t xml:space="preserve">Спигот Тройник PE100, SDR17, -280x280x280</t>
  </si>
  <si>
    <t xml:space="preserve">MT315/160/315.17</t>
  </si>
  <si>
    <t xml:space="preserve">Спигот Тройник PE100, SDR17, -315x160x315 (1)</t>
  </si>
  <si>
    <t xml:space="preserve">MT315/200/315.17</t>
  </si>
  <si>
    <t xml:space="preserve">Спигот Тройник PE100, SDR17, -315x200x315 (1)</t>
  </si>
  <si>
    <t xml:space="preserve">MT315/250/315.17</t>
  </si>
  <si>
    <t xml:space="preserve">Спигот Тройник PE100, SDR17, -315x250x315 (1)</t>
  </si>
  <si>
    <t xml:space="preserve">MT315/315/315.17</t>
  </si>
  <si>
    <t xml:space="preserve">Спигот Тройник PE100, SDR17, -315x315x315 (1)</t>
  </si>
  <si>
    <t xml:space="preserve">MT355/225/355.17</t>
  </si>
  <si>
    <t xml:space="preserve">Спигот Тройник PE100, SDR17, -355x225x355 (1)</t>
  </si>
  <si>
    <t xml:space="preserve">MT355/315/355.17</t>
  </si>
  <si>
    <t xml:space="preserve">Спигот Тройник PE100, SDR17, -355x315x355</t>
  </si>
  <si>
    <t xml:space="preserve">MT355/355/355.17</t>
  </si>
  <si>
    <t xml:space="preserve">Спигот Тройник PE100, SDR17, -355x355x355</t>
  </si>
  <si>
    <t xml:space="preserve">MT400/200/400.17</t>
  </si>
  <si>
    <t xml:space="preserve">Спигот Тройник PE100, SDR17, -400x200x400 (1)</t>
  </si>
  <si>
    <t xml:space="preserve">MT400/225/400.17</t>
  </si>
  <si>
    <t xml:space="preserve">Спигот Тройник PE100, SDR17, -400x225x400 (1)</t>
  </si>
  <si>
    <t xml:space="preserve">MT400/250/400.17</t>
  </si>
  <si>
    <t xml:space="preserve">Спигот Тройник PE100, SDR17, -400x250x400 (1)</t>
  </si>
  <si>
    <t xml:space="preserve">MT400/315/400.17</t>
  </si>
  <si>
    <t xml:space="preserve">Спигот Тройник PE100, SDR17, -400x315x400 (1)</t>
  </si>
  <si>
    <t xml:space="preserve">MT400/355/400.17</t>
  </si>
  <si>
    <t xml:space="preserve">Спигот Тройник PE100, SDR17, -400x355x400 (1)</t>
  </si>
  <si>
    <t xml:space="preserve">MT400/400/400.17</t>
  </si>
  <si>
    <t xml:space="preserve">Спигот Тройник PE100, SDR17, -400x400x400 (1)</t>
  </si>
  <si>
    <t xml:space="preserve">MT450/225/450.17</t>
  </si>
  <si>
    <t xml:space="preserve">Спигот Тройник PE100, SDR17, -450x225x450 (1)</t>
  </si>
  <si>
    <t xml:space="preserve">MT450/315/450.17</t>
  </si>
  <si>
    <t xml:space="preserve">Спигот Тройник PE100, SDR17, -450x315x450 (1)</t>
  </si>
  <si>
    <t xml:space="preserve">MT450/355/450.17</t>
  </si>
  <si>
    <t xml:space="preserve">Спигот Тройник PE100, SDR17, -450x355x450 (1)</t>
  </si>
  <si>
    <t xml:space="preserve">MT450/450/450.17</t>
  </si>
  <si>
    <t xml:space="preserve">Спигот Тройник PE100, SDR17, -450x450x450 (1)</t>
  </si>
  <si>
    <t xml:space="preserve">MT500/355/500.17</t>
  </si>
  <si>
    <t xml:space="preserve">Спигот Тройник PE100, SDR17, -500x355x500 (1)</t>
  </si>
  <si>
    <t xml:space="preserve">MT500/400/500.17</t>
  </si>
  <si>
    <t xml:space="preserve">Спигот Тройник PE100, SDR17, -500x400x500 (1)</t>
  </si>
  <si>
    <t xml:space="preserve">MT500/450/500.17</t>
  </si>
  <si>
    <t xml:space="preserve">Спигот Тройник PE100, SDR17, -500x450x500 (1)</t>
  </si>
  <si>
    <t xml:space="preserve">MT500/500/500.17</t>
  </si>
  <si>
    <t xml:space="preserve">Спигот Тройник PE100, SDR17, -500x500x500 (1)</t>
  </si>
  <si>
    <t xml:space="preserve">MT560/355/560.17</t>
  </si>
  <si>
    <t xml:space="preserve">Спигот Тройник PE100, SDR17, -560x355x560 (1)</t>
  </si>
  <si>
    <t xml:space="preserve">MT630/160/630.17</t>
  </si>
  <si>
    <t xml:space="preserve">Спигот Тройник PE100, SDR17, -630x160x630 (1)</t>
  </si>
  <si>
    <t xml:space="preserve">MT630/250/630.17</t>
  </si>
  <si>
    <t xml:space="preserve">Спигот Тройник PE100, SDR17, -630x250x630 (1)</t>
  </si>
  <si>
    <t xml:space="preserve">MT630/315/630.17</t>
  </si>
  <si>
    <t xml:space="preserve">Спигот Тройник PE100, SDR17, -630x315x630 (1)</t>
  </si>
  <si>
    <t xml:space="preserve">MT630/400/630.17</t>
  </si>
  <si>
    <t xml:space="preserve">Спигот Тройник PE100, SDR17, -630x400x630 (1)</t>
  </si>
  <si>
    <t xml:space="preserve">MT630/500/630.17</t>
  </si>
  <si>
    <t xml:space="preserve">Спигот Тройник PE100, SDR17, -630x500x630 (1)</t>
  </si>
  <si>
    <t xml:space="preserve">MT630/560/630.17</t>
  </si>
  <si>
    <t xml:space="preserve">Спигот Тройник PE100, SDR17, -630x560x630 (1)</t>
  </si>
  <si>
    <t xml:space="preserve">MT630/630/630.17</t>
  </si>
  <si>
    <t xml:space="preserve">Спигот Тройник PE100, SDR17, -630x630x630 (1)</t>
  </si>
  <si>
    <t xml:space="preserve">Спигот-переходы</t>
  </si>
  <si>
    <t xml:space="preserve">MY 040/032.11</t>
  </si>
  <si>
    <t xml:space="preserve">Спигот Переход PE100, SDR11, -40x32</t>
  </si>
  <si>
    <t xml:space="preserve">MY 050/025.11</t>
  </si>
  <si>
    <t xml:space="preserve">Спигот Переход PE100, SDR11, -50x25</t>
  </si>
  <si>
    <t xml:space="preserve">MY 050/032.11</t>
  </si>
  <si>
    <t xml:space="preserve">Спигот Переход PE100, SDR11, -50x32</t>
  </si>
  <si>
    <t xml:space="preserve">MY 050/040.11</t>
  </si>
  <si>
    <t xml:space="preserve">Спигот Переход PE100, SDR11, -50x40 (100)</t>
  </si>
  <si>
    <t xml:space="preserve">MY 063/025.11</t>
  </si>
  <si>
    <t xml:space="preserve">Спигот Переход PE100, SDR11, -63x25</t>
  </si>
  <si>
    <t xml:space="preserve">MY 063/032.11</t>
  </si>
  <si>
    <t xml:space="preserve">Спигот Переход PE100, SDR11, -63x32 (100)</t>
  </si>
  <si>
    <t xml:space="preserve">MY 063/040.11</t>
  </si>
  <si>
    <t xml:space="preserve">Спигот Переход PE100, SDR11, -63x40 (100)</t>
  </si>
  <si>
    <t xml:space="preserve">MY 063/050.11</t>
  </si>
  <si>
    <t xml:space="preserve">Спигот Переход PE100, SDR11, -63x50 (100)</t>
  </si>
  <si>
    <t xml:space="preserve">MY 075/032.11</t>
  </si>
  <si>
    <t xml:space="preserve">Спигот Переход PE100, SDR11,  -75x32</t>
  </si>
  <si>
    <t xml:space="preserve">MY 075/040.11</t>
  </si>
  <si>
    <t xml:space="preserve">Спигот Переход PE100, SDR11, -75x40</t>
  </si>
  <si>
    <t xml:space="preserve">MY 075/050.11</t>
  </si>
  <si>
    <t xml:space="preserve">Спигот Переход PE100, SDR11, -75x50 (100)</t>
  </si>
  <si>
    <t xml:space="preserve">MY 075/063.11</t>
  </si>
  <si>
    <t xml:space="preserve">Спигот Переход PE100, SDR11, -75x63 (50)</t>
  </si>
  <si>
    <t xml:space="preserve">MY 090/040.11</t>
  </si>
  <si>
    <t xml:space="preserve">Спигот Переход PE100, SDR11, -90x40 (50)</t>
  </si>
  <si>
    <t xml:space="preserve">MY 090/050.11</t>
  </si>
  <si>
    <t xml:space="preserve">Спигот Переход PE100, SDR11, -90x50 (50)</t>
  </si>
  <si>
    <t xml:space="preserve">MY 090/063.11</t>
  </si>
  <si>
    <t xml:space="preserve">Спигот Переход PE100, SDR11, -90x63 (50)</t>
  </si>
  <si>
    <t xml:space="preserve">MY 090/075.11</t>
  </si>
  <si>
    <t xml:space="preserve">Спигот Переход PE100, SDR11, -90x75 (50)</t>
  </si>
  <si>
    <t xml:space="preserve">MY 110/040.11</t>
  </si>
  <si>
    <t xml:space="preserve">Спигот Переход PE100, SDR11, -110x40</t>
  </si>
  <si>
    <t xml:space="preserve">MY 110/050.11</t>
  </si>
  <si>
    <t xml:space="preserve">Спигот Переход PE100, SDR11, -110x50</t>
  </si>
  <si>
    <t xml:space="preserve">MY 110/063.11</t>
  </si>
  <si>
    <t xml:space="preserve">Спигот Переход PE100, SDR11, -110x63</t>
  </si>
  <si>
    <t xml:space="preserve">MY 110/075.11</t>
  </si>
  <si>
    <t xml:space="preserve">Спигот Переход PE100, SDR11, -110x75 (30)</t>
  </si>
  <si>
    <t xml:space="preserve">MY 110/090.11</t>
  </si>
  <si>
    <t xml:space="preserve">Спигот Переход PE100, SDR11, -110x90</t>
  </si>
  <si>
    <t xml:space="preserve">MY 125/063.11</t>
  </si>
  <si>
    <t xml:space="preserve">Спигот Переход PE100, SDR11,  -125x063</t>
  </si>
  <si>
    <t xml:space="preserve">MY 125/090.11</t>
  </si>
  <si>
    <t xml:space="preserve">Спигот Переход PE100, SDR11, -125x90</t>
  </si>
  <si>
    <t xml:space="preserve">MY 125/110.11</t>
  </si>
  <si>
    <t xml:space="preserve">Спигот Переход PE100, SDR11, -125x110 (15)</t>
  </si>
  <si>
    <t xml:space="preserve">MY 140/090.11</t>
  </si>
  <si>
    <t xml:space="preserve">Спигот Переход PE100, SDR11, -140x090</t>
  </si>
  <si>
    <t xml:space="preserve">MY 140/110.11</t>
  </si>
  <si>
    <t xml:space="preserve">Спигот Переход PE100, SDR11, -140x110</t>
  </si>
  <si>
    <t xml:space="preserve">MY 140/125.11</t>
  </si>
  <si>
    <t xml:space="preserve">Спигот Переход PE100, SDR11, -140x125 (20)</t>
  </si>
  <si>
    <t xml:space="preserve">MY 160/032.11</t>
  </si>
  <si>
    <t xml:space="preserve">Спигот Переход PE100, SDR11,  -160x32</t>
  </si>
  <si>
    <t xml:space="preserve">MY 160/050.11</t>
  </si>
  <si>
    <t xml:space="preserve">Спигот Переход PE100, SDR11, -160x50</t>
  </si>
  <si>
    <t xml:space="preserve">MY 160/063.11</t>
  </si>
  <si>
    <t xml:space="preserve">Спигот Переход PE100, SDR11, -160x63 (20)</t>
  </si>
  <si>
    <t xml:space="preserve">MY 160/075.11</t>
  </si>
  <si>
    <t xml:space="preserve">Спигот Переход PE100, SDR11, -160x75 (20)</t>
  </si>
  <si>
    <t xml:space="preserve">MY 160/090.11</t>
  </si>
  <si>
    <t xml:space="preserve">Спигот Переход PE100, SDR11, -160x90 (20)</t>
  </si>
  <si>
    <t xml:space="preserve">MY 160/110.11</t>
  </si>
  <si>
    <t xml:space="preserve">Спигот Переход PE100, SDR11, -160x110 (20)</t>
  </si>
  <si>
    <t xml:space="preserve">MY 160/125.11</t>
  </si>
  <si>
    <t xml:space="preserve">Спигот Переход PE100, SDR11, -160x125 (20)</t>
  </si>
  <si>
    <t xml:space="preserve">MY 160/140.11</t>
  </si>
  <si>
    <t xml:space="preserve">Спигот Переход PE100, SDR11, -160x140 (20)</t>
  </si>
  <si>
    <t xml:space="preserve">MY 180/110.11</t>
  </si>
  <si>
    <t xml:space="preserve">Спигот Переход PE100, SDR11, -180x110 (15)</t>
  </si>
  <si>
    <t xml:space="preserve">MY 180/125.11</t>
  </si>
  <si>
    <t xml:space="preserve">Спигот Переход PE100, SDR11, -180x125 (10)</t>
  </si>
  <si>
    <t xml:space="preserve">MY 180/160.11</t>
  </si>
  <si>
    <t xml:space="preserve">Спигот Переход PE100, SDR11, -180x160 (8)</t>
  </si>
  <si>
    <t xml:space="preserve">MY 200/063.11</t>
  </si>
  <si>
    <t xml:space="preserve">Спигот Переход PE100, SDR11, -200x063 (5)</t>
  </si>
  <si>
    <t xml:space="preserve">MY 200/090.11</t>
  </si>
  <si>
    <t xml:space="preserve">Спигот Переход PE100, SDR11, -200x090 (5)</t>
  </si>
  <si>
    <t xml:space="preserve">MY 200/110.11</t>
  </si>
  <si>
    <t xml:space="preserve">Спигот Переход PE100, SDR11, -200x110 (4)</t>
  </si>
  <si>
    <t xml:space="preserve">MY 200/125.11</t>
  </si>
  <si>
    <t xml:space="preserve">Спигот Переход PE100, SDR11, -200x125</t>
  </si>
  <si>
    <t xml:space="preserve">MY 200/160.11</t>
  </si>
  <si>
    <t xml:space="preserve">Спигот Переход PE100, SDR11, -200x160 (6)</t>
  </si>
  <si>
    <t xml:space="preserve">MY 200/180.11</t>
  </si>
  <si>
    <t xml:space="preserve">Спигот Переход PE100, SDR11, -200x180 (3)</t>
  </si>
  <si>
    <t xml:space="preserve">MY 225/090.11</t>
  </si>
  <si>
    <t xml:space="preserve">Спигот Переход PE100, SDR11, -225x090</t>
  </si>
  <si>
    <t xml:space="preserve">MY 225/110.11</t>
  </si>
  <si>
    <t xml:space="preserve">Спигот Переход PE100, SDR11, -225x110 (5)</t>
  </si>
  <si>
    <t xml:space="preserve">MY 225/140.11</t>
  </si>
  <si>
    <t xml:space="preserve">Спигот Переход PE100, SDR11, -225x140 (5)</t>
  </si>
  <si>
    <t xml:space="preserve">MY 225/160.11</t>
  </si>
  <si>
    <t xml:space="preserve">Спигот Переход PE100, SDR11, -225x160 (5)</t>
  </si>
  <si>
    <t xml:space="preserve">MY 225/200.11</t>
  </si>
  <si>
    <t xml:space="preserve">Спигот Переход PE100, SDR11, -225x200 (5)</t>
  </si>
  <si>
    <t xml:space="preserve">MY 250/090.11</t>
  </si>
  <si>
    <t xml:space="preserve">Спигот Переход PE100, SDR11, -250x090</t>
  </si>
  <si>
    <t xml:space="preserve">MY 250/110.11</t>
  </si>
  <si>
    <t xml:space="preserve">Спигот Переход PE100, SDR11, -250x110 (4)</t>
  </si>
  <si>
    <t xml:space="preserve">MY 250/160.11</t>
  </si>
  <si>
    <t xml:space="preserve">Спигот Переход PE100, SDR11, -250x160 (4)</t>
  </si>
  <si>
    <t xml:space="preserve">MY 250/180.11</t>
  </si>
  <si>
    <t xml:space="preserve">Спигот Переход PE100, SDR11, -250x180</t>
  </si>
  <si>
    <t xml:space="preserve">MY 250/200.11</t>
  </si>
  <si>
    <t xml:space="preserve">Спигот Переход PE100, SDR11, -250x200</t>
  </si>
  <si>
    <t xml:space="preserve">MY 250/225.11</t>
  </si>
  <si>
    <t xml:space="preserve">Спигот Переход PE100, SDR11, -250x225 (3)</t>
  </si>
  <si>
    <t xml:space="preserve">MY 280/110.11</t>
  </si>
  <si>
    <t xml:space="preserve">Спигот Переход PE100, SDR11, -280x110 (3)</t>
  </si>
  <si>
    <t xml:space="preserve">MY 280/140.11</t>
  </si>
  <si>
    <t xml:space="preserve">Спигот Переход PE100, SDR11, -280x140 (3)</t>
  </si>
  <si>
    <t xml:space="preserve">MY 280/160.11</t>
  </si>
  <si>
    <t xml:space="preserve">Спигот Переход PE100, SDR11, -280x160 (3)</t>
  </si>
  <si>
    <t xml:space="preserve">MY 280/200.11</t>
  </si>
  <si>
    <t xml:space="preserve">Спигот Переход PE100, SDR11, -280x200 (3)</t>
  </si>
  <si>
    <t xml:space="preserve">MY 280/225.11</t>
  </si>
  <si>
    <t xml:space="preserve">Спигот Переход PE100, SDR11, -280x225 (3)</t>
  </si>
  <si>
    <t xml:space="preserve">MY 280/250.11</t>
  </si>
  <si>
    <t xml:space="preserve">Спигот Переход PE100, SDR11, -280x250 (3)</t>
  </si>
  <si>
    <t xml:space="preserve">MY 315/110.11</t>
  </si>
  <si>
    <t xml:space="preserve">Спигот Переход PE100, SDR11,  -315x110</t>
  </si>
  <si>
    <t xml:space="preserve">MY 315/140.11</t>
  </si>
  <si>
    <t xml:space="preserve">Спигот Переход PE100, SDR11, -315/140 (3)</t>
  </si>
  <si>
    <t xml:space="preserve">MY 315/160.11</t>
  </si>
  <si>
    <t xml:space="preserve">Спигот Переход PE100, SDR11, -315x160 (3)</t>
  </si>
  <si>
    <t xml:space="preserve">MY 315/180.11</t>
  </si>
  <si>
    <t xml:space="preserve">Спигот Переход PE100, SDR11, -315x180 (3)</t>
  </si>
  <si>
    <t xml:space="preserve">MY 315/200.11</t>
  </si>
  <si>
    <t xml:space="preserve">Спигот Переход PE100, SDR11, -315x200 (3)</t>
  </si>
  <si>
    <t xml:space="preserve">MY 315/225.11</t>
  </si>
  <si>
    <t xml:space="preserve">Спигот Переход PE100, SDR11, -315x225 (3)</t>
  </si>
  <si>
    <t xml:space="preserve">MY 315/250.11</t>
  </si>
  <si>
    <t xml:space="preserve">Спигот Переход PE100, SDR11, -315x250 (3)</t>
  </si>
  <si>
    <t xml:space="preserve">MY 315/280.11</t>
  </si>
  <si>
    <t xml:space="preserve">Спигот Переход PE100, SDR11, -315x280 (3)</t>
  </si>
  <si>
    <t xml:space="preserve">MY 355/225.11</t>
  </si>
  <si>
    <t xml:space="preserve">Спигот Переход PE100, SDR11, -355x225 (2)</t>
  </si>
  <si>
    <t xml:space="preserve">MY 355/250.11</t>
  </si>
  <si>
    <t xml:space="preserve">Спигот Переход PE100, SDR11, -355x250 (2)</t>
  </si>
  <si>
    <t xml:space="preserve">MY 355/280.11</t>
  </si>
  <si>
    <t xml:space="preserve">Спигот Переход PE100, SDR11, -355x280 (2)</t>
  </si>
  <si>
    <t xml:space="preserve">MY 355/315.11</t>
  </si>
  <si>
    <t xml:space="preserve">Спигот Переход PE100, SDR11, -355x315 (1)</t>
  </si>
  <si>
    <t xml:space="preserve">MY 400/200.11</t>
  </si>
  <si>
    <t xml:space="preserve">Спигот Переход PE100, SDR11, -400x200 (1)</t>
  </si>
  <si>
    <t xml:space="preserve">MY 400/225.11</t>
  </si>
  <si>
    <t xml:space="preserve">Спигот Переход PE100, SDR11, -400x225</t>
  </si>
  <si>
    <t xml:space="preserve">MY 400/250.11</t>
  </si>
  <si>
    <t xml:space="preserve">Спигот Переход PE100, SDR11, -400x250 (1)</t>
  </si>
  <si>
    <t xml:space="preserve">MY 400/280.11</t>
  </si>
  <si>
    <t xml:space="preserve">Спигот Переход PE100, SDR11, -400x280 (1)</t>
  </si>
  <si>
    <t xml:space="preserve">MY 400/315.11</t>
  </si>
  <si>
    <t xml:space="preserve">Спигот Переход PE100, SDR11, -400x315 (1)</t>
  </si>
  <si>
    <t xml:space="preserve">MY 400/355.11</t>
  </si>
  <si>
    <t xml:space="preserve">Спигот Переход PE100, SDR11, -400x355 (1)</t>
  </si>
  <si>
    <t xml:space="preserve">MY 450/315.11</t>
  </si>
  <si>
    <t xml:space="preserve">Спигот Переход PE100, SDR11, -450x315</t>
  </si>
  <si>
    <t xml:space="preserve">MY 450/355.11</t>
  </si>
  <si>
    <t xml:space="preserve">Спигот Переход PE100, SDR11, -450x355</t>
  </si>
  <si>
    <t xml:space="preserve">MY 450/400.11</t>
  </si>
  <si>
    <t xml:space="preserve">Спигот Переход PE100, SDR11, -450x400 (1)</t>
  </si>
  <si>
    <t xml:space="preserve">MY 500/355.11</t>
  </si>
  <si>
    <t xml:space="preserve">Спигот Переход PE100, SDR11, -500x355 (1)</t>
  </si>
  <si>
    <t xml:space="preserve">MY 500/400.11</t>
  </si>
  <si>
    <t xml:space="preserve">Спигот Переход PE100, SDR11, -500x400 (1)</t>
  </si>
  <si>
    <t xml:space="preserve">MY 500/450.11</t>
  </si>
  <si>
    <t xml:space="preserve">Спигот Переход PE100, SDR11, -500x450 (1)</t>
  </si>
  <si>
    <t xml:space="preserve">MY 630/500.11</t>
  </si>
  <si>
    <t xml:space="preserve">Спигот Переход PE100, SDR11, -630x500 (1)</t>
  </si>
  <si>
    <t xml:space="preserve">MY090/050.17</t>
  </si>
  <si>
    <t xml:space="preserve">Спигот Переход PE100, SDR17, -90x50</t>
  </si>
  <si>
    <t xml:space="preserve">MY090/063.17</t>
  </si>
  <si>
    <t xml:space="preserve">Спигот Переход PE100, SDR17, -90x63</t>
  </si>
  <si>
    <t xml:space="preserve">MY110/050.17</t>
  </si>
  <si>
    <t xml:space="preserve">Спигот Переход PE100, SDR17, -110x50</t>
  </si>
  <si>
    <t xml:space="preserve">MY110/063.17</t>
  </si>
  <si>
    <t xml:space="preserve">Спигот Переход PE100, SDR17, -110x63</t>
  </si>
  <si>
    <t xml:space="preserve">MY110/075.17</t>
  </si>
  <si>
    <t xml:space="preserve">Спигот Переход PE100, SDR17, -110x75</t>
  </si>
  <si>
    <t xml:space="preserve">MY110/090.17</t>
  </si>
  <si>
    <t xml:space="preserve">Спигот Переход PE100, SDR17, -110x90</t>
  </si>
  <si>
    <t xml:space="preserve">MY160/063.17</t>
  </si>
  <si>
    <t xml:space="preserve">Спигот Переход PE100, SDR17, -160x63</t>
  </si>
  <si>
    <t xml:space="preserve">MY160/090.17</t>
  </si>
  <si>
    <t xml:space="preserve">Спигот Переход PE100, SDR17, -160x90</t>
  </si>
  <si>
    <t xml:space="preserve">MY160/110.17</t>
  </si>
  <si>
    <t xml:space="preserve">Спигот Переход PE100, SDR17, -160x110 (20)</t>
  </si>
  <si>
    <t xml:space="preserve">MY160/140.17</t>
  </si>
  <si>
    <t xml:space="preserve">Спигот Переход PE100, SDR17, -160x140</t>
  </si>
  <si>
    <t xml:space="preserve">MY200/090.17</t>
  </si>
  <si>
    <t xml:space="preserve">Спигот Переход PE100, SDR17, -200x90 (5)</t>
  </si>
  <si>
    <t xml:space="preserve">MY200/110.17</t>
  </si>
  <si>
    <t xml:space="preserve">Спигот Переход PE100, SDR17, -200x110 (5)</t>
  </si>
  <si>
    <t xml:space="preserve">MY200/125.17</t>
  </si>
  <si>
    <t xml:space="preserve">Спигот Переход PE100, SDR17, -200x125</t>
  </si>
  <si>
    <t xml:space="preserve">MY200/160.17</t>
  </si>
  <si>
    <t xml:space="preserve">Спигот Переход PE100, SDR17, -200x160 (5)</t>
  </si>
  <si>
    <t xml:space="preserve">MY225/090.17</t>
  </si>
  <si>
    <t xml:space="preserve">Спигот Переход PE100, SDR17, -225x090</t>
  </si>
  <si>
    <t xml:space="preserve">MY225/110.17</t>
  </si>
  <si>
    <t xml:space="preserve">Спигот Переход PE100, SDR17, -225x110 (5)</t>
  </si>
  <si>
    <t xml:space="preserve">MY225/140.17</t>
  </si>
  <si>
    <t xml:space="preserve">Спигот Переход PE100, SDR17, -225x140</t>
  </si>
  <si>
    <t xml:space="preserve">MY225/160.17</t>
  </si>
  <si>
    <t xml:space="preserve">Спигот Переход PE100, SDR17, -225x160</t>
  </si>
  <si>
    <t xml:space="preserve">MY225/200.17</t>
  </si>
  <si>
    <t xml:space="preserve">Спигот Переход PE100, SDR17, -225x200 (3)</t>
  </si>
  <si>
    <t xml:space="preserve">MY250/090.17</t>
  </si>
  <si>
    <t xml:space="preserve">Спигот Переход PE100, SDR17, -250x090</t>
  </si>
  <si>
    <t xml:space="preserve">MY250/110.17</t>
  </si>
  <si>
    <t xml:space="preserve">Спигот Переход PE100, SDR17, -250x110 (3)</t>
  </si>
  <si>
    <t xml:space="preserve">MY250/125.17</t>
  </si>
  <si>
    <t xml:space="preserve">Спигот Переход PE100, SDR17, -250x125</t>
  </si>
  <si>
    <t xml:space="preserve">MY250/160.17</t>
  </si>
  <si>
    <t xml:space="preserve">Спигот Переход PE100, SDR17, -250x160 (3)</t>
  </si>
  <si>
    <t xml:space="preserve">MY250/180.17</t>
  </si>
  <si>
    <t xml:space="preserve">Спигот Переход PE100, SDR17, -250x180</t>
  </si>
  <si>
    <t xml:space="preserve">MY250/200.17</t>
  </si>
  <si>
    <t xml:space="preserve">Спигот Переход PE100, SDR17, -250x200 (3)</t>
  </si>
  <si>
    <t xml:space="preserve">MY280/110.17</t>
  </si>
  <si>
    <t xml:space="preserve">Спигот Переход PE100, SDR17, -280x110</t>
  </si>
  <si>
    <t xml:space="preserve">MY280/200.17</t>
  </si>
  <si>
    <t xml:space="preserve">Спигот Переход PE100, SDR17, -280x200</t>
  </si>
  <si>
    <t xml:space="preserve">MY315/160.17</t>
  </si>
  <si>
    <t xml:space="preserve">Спигот Переход PE100, SDR17, -315x160 (3)</t>
  </si>
  <si>
    <t xml:space="preserve">MY315/200.17</t>
  </si>
  <si>
    <t xml:space="preserve">Спигот Переход PE100, SDR17, -315x200 (3)</t>
  </si>
  <si>
    <t xml:space="preserve">MY315/225.17</t>
  </si>
  <si>
    <t xml:space="preserve">Спигот Переход PE100, SDR17, -315x225 (3)</t>
  </si>
  <si>
    <t xml:space="preserve">MY315/250.17</t>
  </si>
  <si>
    <t xml:space="preserve">Спигот Переход PE100, SDR17, -315x250</t>
  </si>
  <si>
    <t xml:space="preserve">MY355/160.17</t>
  </si>
  <si>
    <t xml:space="preserve">Спигот Переход PE100, SDR17, -355x160</t>
  </si>
  <si>
    <t xml:space="preserve">MY355/200.17</t>
  </si>
  <si>
    <t xml:space="preserve">Спигот Переход PE100, SDR17, -355x200</t>
  </si>
  <si>
    <t xml:space="preserve">MY355/225.17</t>
  </si>
  <si>
    <t xml:space="preserve">Спигот Переход PE100, SDR17, -355x225</t>
  </si>
  <si>
    <t xml:space="preserve">MY355/250.17</t>
  </si>
  <si>
    <t xml:space="preserve">Спигот Переход PE100, SDR17, -355x250</t>
  </si>
  <si>
    <t xml:space="preserve">MY355/280.17</t>
  </si>
  <si>
    <t xml:space="preserve">Спигот Переход PE100, SDR17, -355x280</t>
  </si>
  <si>
    <t xml:space="preserve">MY355/315.17</t>
  </si>
  <si>
    <t xml:space="preserve">Спигот Переход PE100, SDR17, -355x315</t>
  </si>
  <si>
    <t xml:space="preserve">MY400/200.17</t>
  </si>
  <si>
    <t xml:space="preserve">Спигот Переход PE100, SDR17, -400x200</t>
  </si>
  <si>
    <t xml:space="preserve">MY400/250.17</t>
  </si>
  <si>
    <t xml:space="preserve">Спигот Переход PE100, SDR17, -400x250</t>
  </si>
  <si>
    <t xml:space="preserve">MY400/315.17</t>
  </si>
  <si>
    <t xml:space="preserve">Спигот Переход PE100, SDR17, -400x315</t>
  </si>
  <si>
    <t xml:space="preserve">MY400/355.17</t>
  </si>
  <si>
    <t xml:space="preserve">Спигот Переход PE100, SDR17, -400x355</t>
  </si>
  <si>
    <t xml:space="preserve">MY450/315.17</t>
  </si>
  <si>
    <t xml:space="preserve">Спигот Переход PE100, SDR17, -450x315</t>
  </si>
  <si>
    <t xml:space="preserve">MY450/355.17</t>
  </si>
  <si>
    <t xml:space="preserve">Спигот Переход PE100, SDR17, -450x355</t>
  </si>
  <si>
    <t xml:space="preserve">MY450/400.17</t>
  </si>
  <si>
    <t xml:space="preserve">Спигот Переход PE100, SDR17, -450x400</t>
  </si>
  <si>
    <t xml:space="preserve">MY500/200.17</t>
  </si>
  <si>
    <t xml:space="preserve">Спигот Переход PE100, SDR17, -500x200</t>
  </si>
  <si>
    <t xml:space="preserve">MY500/250.17</t>
  </si>
  <si>
    <t xml:space="preserve">Спигот Переход PE100, SDR17, -500x250</t>
  </si>
  <si>
    <t xml:space="preserve">MY500/315.17</t>
  </si>
  <si>
    <t xml:space="preserve">Спигот Переход PE100, SDR17, -500x315</t>
  </si>
  <si>
    <t xml:space="preserve">MY500/355.17</t>
  </si>
  <si>
    <t xml:space="preserve">Спигот Переход PE100, SDR17, -500x355</t>
  </si>
  <si>
    <t xml:space="preserve">MY500/400.17</t>
  </si>
  <si>
    <t xml:space="preserve">Спигот Переход PE100, SDR17, -500x400</t>
  </si>
  <si>
    <t xml:space="preserve">MY500/450.17</t>
  </si>
  <si>
    <t xml:space="preserve">Спигот Переход PE100, SDR17, -500x450</t>
  </si>
  <si>
    <t xml:space="preserve">MY630/315.17</t>
  </si>
  <si>
    <t xml:space="preserve">Спигот Переход PE100, SDR17, -630x315</t>
  </si>
  <si>
    <t xml:space="preserve">MY630/355.17</t>
  </si>
  <si>
    <t xml:space="preserve">Спигот Переход PE100, SDR17, -630x355</t>
  </si>
  <si>
    <t xml:space="preserve">MY630/400.17</t>
  </si>
  <si>
    <t xml:space="preserve">Спигот Переход PE100, SDR17, -630x400</t>
  </si>
  <si>
    <t xml:space="preserve">MY630/500.17</t>
  </si>
  <si>
    <t xml:space="preserve">Спигот Переход PE100, SDR17, -630x500</t>
  </si>
  <si>
    <t xml:space="preserve">MY630/560.17</t>
  </si>
  <si>
    <t xml:space="preserve">Спигот Переход PE100, SDR17, -630x560</t>
  </si>
  <si>
    <t xml:space="preserve">MY710/630.17</t>
  </si>
  <si>
    <t xml:space="preserve">Спигот Переход PE100, SDR17, -710x630</t>
  </si>
  <si>
    <t xml:space="preserve">MY800/630.17</t>
  </si>
  <si>
    <t xml:space="preserve">Спигот Переход PE100, SDR17, -800x630</t>
  </si>
  <si>
    <t xml:space="preserve">MY800/710.17</t>
  </si>
  <si>
    <t xml:space="preserve">Спигот Переход PE100, SDR17, -800x710</t>
  </si>
  <si>
    <t xml:space="preserve">Переходы ПЭ/сталь</t>
  </si>
  <si>
    <t xml:space="preserve">SP032/1</t>
  </si>
  <si>
    <t xml:space="preserve">Переход на резьбу ПЭ/сталь PE100, -32xR1 НР (50)</t>
  </si>
  <si>
    <t xml:space="preserve">SP040/1</t>
  </si>
  <si>
    <t xml:space="preserve">Переход на резьбу ПЭ/сталь PE100, -40xR1 НР</t>
  </si>
  <si>
    <t xml:space="preserve">SP040/11/4</t>
  </si>
  <si>
    <t xml:space="preserve">Переход на резьбу ПЭ/сталь PE100, -40xR11/4 НР</t>
  </si>
  <si>
    <t xml:space="preserve">SP050/1</t>
  </si>
  <si>
    <t xml:space="preserve">Переход на резьбу ПЭ/сталь PE100, -50xR1 НР</t>
  </si>
  <si>
    <t xml:space="preserve">SP050/11/2</t>
  </si>
  <si>
    <t xml:space="preserve">Переход на резьбу ПЭ/сталь PE100, -50xR11/2 НР</t>
  </si>
  <si>
    <t xml:space="preserve">SP050/11/4</t>
  </si>
  <si>
    <t xml:space="preserve">Переход на резьбу ПЭ/сталь PE100, -50xR11/4 НР</t>
  </si>
  <si>
    <t xml:space="preserve">SP050/2</t>
  </si>
  <si>
    <t xml:space="preserve">Переход на резьбу ПЭ/сталь PE100, -50xR2 НР</t>
  </si>
  <si>
    <t xml:space="preserve">SP063/11/2</t>
  </si>
  <si>
    <t xml:space="preserve">Переход на резьбу ПЭ/сталь PE100, -63xR11/2 НР</t>
  </si>
  <si>
    <t xml:space="preserve">SP063/11/4</t>
  </si>
  <si>
    <t xml:space="preserve">Переход на резьбу ПЭ/сталь PE100, -63xR11/4 НР</t>
  </si>
  <si>
    <t xml:space="preserve">SP063/2</t>
  </si>
  <si>
    <t xml:space="preserve">Переход на резьбу ПЭ/сталь PE100, -63xR2 НР (20)</t>
  </si>
  <si>
    <t xml:space="preserve">Стальные фланцы с полипропиленовым покрытием</t>
  </si>
  <si>
    <t xml:space="preserve">MP020</t>
  </si>
  <si>
    <t xml:space="preserve">Фланец стальной c ПП покрытием PN16 -020</t>
  </si>
  <si>
    <t xml:space="preserve">MP025</t>
  </si>
  <si>
    <t xml:space="preserve">Фланец стальной c ПП покрытием PN16 -025</t>
  </si>
  <si>
    <t xml:space="preserve">MP032</t>
  </si>
  <si>
    <t xml:space="preserve">Фланец стальной c ПП покрытием PN16 -032</t>
  </si>
  <si>
    <t xml:space="preserve">MP040</t>
  </si>
  <si>
    <t xml:space="preserve">Фланец стальной c ПП покрытием PN16 -040 4отв.</t>
  </si>
  <si>
    <t xml:space="preserve">MP050</t>
  </si>
  <si>
    <t xml:space="preserve">Фланец стальной c ПП покрытием PN16 -050 4отв.</t>
  </si>
  <si>
    <t xml:space="preserve">MP063</t>
  </si>
  <si>
    <t xml:space="preserve">Фланец стальной c ПП покрытием PN16 -063 4отв.</t>
  </si>
  <si>
    <t xml:space="preserve">MP075</t>
  </si>
  <si>
    <t xml:space="preserve">Фланец стальной c ПП покрытием PN16 -075 4отв.</t>
  </si>
  <si>
    <t xml:space="preserve">MP090</t>
  </si>
  <si>
    <t xml:space="preserve">Фланец стальной c ПП покрытием PN16 -090 8отв.</t>
  </si>
  <si>
    <t xml:space="preserve">MP110</t>
  </si>
  <si>
    <t xml:space="preserve">Фланец стальной c ПП покрытием PN16 -110 (20) 8отв.</t>
  </si>
  <si>
    <t xml:space="preserve">MP125</t>
  </si>
  <si>
    <t xml:space="preserve">Фланец стальной c ПП покрытием PN16 -125 8отв.</t>
  </si>
  <si>
    <t xml:space="preserve">MP140</t>
  </si>
  <si>
    <t xml:space="preserve">Фланец стальной c ПП покрытием PN16 -140 8отв.</t>
  </si>
  <si>
    <t xml:space="preserve">MP160</t>
  </si>
  <si>
    <t xml:space="preserve">Фланец стальной c ПП покрытием PN16 -160 8отв.</t>
  </si>
  <si>
    <t xml:space="preserve">MP180</t>
  </si>
  <si>
    <t xml:space="preserve">Фланец стальной c ПП покрытием PN16 -180 8отв.</t>
  </si>
  <si>
    <t xml:space="preserve">MP200</t>
  </si>
  <si>
    <t xml:space="preserve">Фланец стальной c ПП покрытием PN16 -200 12отв.</t>
  </si>
  <si>
    <t xml:space="preserve">MP225</t>
  </si>
  <si>
    <t xml:space="preserve">Фланец стальной c ПП покрытием PN16 -225 12отв.</t>
  </si>
  <si>
    <t xml:space="preserve">MP250</t>
  </si>
  <si>
    <t xml:space="preserve">Фланец стальной c ПП покрытием PN16 -250 12отв.</t>
  </si>
  <si>
    <t xml:space="preserve">MP280</t>
  </si>
  <si>
    <t xml:space="preserve">Фланец стальной c ПП покрытием PN16 -280 12отв.</t>
  </si>
  <si>
    <t xml:space="preserve">MP315</t>
  </si>
  <si>
    <t xml:space="preserve">Фланец стальной c ПП покрытием PN16 -315 12отв.</t>
  </si>
  <si>
    <t xml:space="preserve">MP355</t>
  </si>
  <si>
    <t xml:space="preserve">Фланец стальной c ПП покрытием PN16 -355 16отв.</t>
  </si>
  <si>
    <t xml:space="preserve">MP400</t>
  </si>
  <si>
    <t xml:space="preserve">Фланец стальной c ПП покрытием PN16 -400 16отв.</t>
  </si>
  <si>
    <t xml:space="preserve">MP450</t>
  </si>
  <si>
    <t xml:space="preserve">Фланец стальной c ПП покрытием PN16 -450</t>
  </si>
  <si>
    <t xml:space="preserve">MP500</t>
  </si>
  <si>
    <t xml:space="preserve">Фланец стальной c ПП покрытием PN16 -500</t>
  </si>
  <si>
    <t xml:space="preserve">MP560</t>
  </si>
  <si>
    <t xml:space="preserve">Фланец стальной c ПП покрытием PN16 -560</t>
  </si>
  <si>
    <t xml:space="preserve">MP630</t>
  </si>
  <si>
    <t xml:space="preserve">Фланец стальной c ПП покрытием PN16 -630</t>
  </si>
  <si>
    <t xml:space="preserve">Плоские стальные фланцы для ПЭ труб</t>
  </si>
  <si>
    <t xml:space="preserve">PF063.10</t>
  </si>
  <si>
    <t xml:space="preserve">Фланец стальной плоский для ПЭ труб (под размер втулки) окрашенный PN10, 4отв -063</t>
  </si>
  <si>
    <t xml:space="preserve">PF063.16</t>
  </si>
  <si>
    <t xml:space="preserve">Фланец стальной плоский для ПЭ труб (под размер втулки) окрашенный PN16, 4отв -063</t>
  </si>
  <si>
    <t xml:space="preserve">PF075.10</t>
  </si>
  <si>
    <t xml:space="preserve">Фланец стальной плоский для ПЭ труб (под размер втулки) окрашенный PN10, 4отв -075</t>
  </si>
  <si>
    <t xml:space="preserve">PF075.16</t>
  </si>
  <si>
    <t xml:space="preserve">Фланец стальной плоский для ПЭ труб (под размер втулки) окрашенный PN16, 4отв -075</t>
  </si>
  <si>
    <t xml:space="preserve">PF090.10</t>
  </si>
  <si>
    <t xml:space="preserve">Фланец стальной плоский для ПЭ труб (под размер втулки) окрашенный PN10, 4отв -090</t>
  </si>
  <si>
    <t xml:space="preserve">PF090.16</t>
  </si>
  <si>
    <t xml:space="preserve">Фланец стальной плоский для ПЭ труб (под размер втулки) окрашенный PN16, 8отв -090</t>
  </si>
  <si>
    <t xml:space="preserve">PF110.10</t>
  </si>
  <si>
    <t xml:space="preserve">Фланец стальной плоский для ПЭ труб (под размер втулки) окрашенный PN10, 8отв -110</t>
  </si>
  <si>
    <t xml:space="preserve">PF110.16</t>
  </si>
  <si>
    <t xml:space="preserve">Фланец стальной плоский для ПЭ труб (под размер втулки) окрашенный PN16, 8отв -110</t>
  </si>
  <si>
    <t xml:space="preserve">PF160.10</t>
  </si>
  <si>
    <t xml:space="preserve">Фланец стальной плоский для ПЭ труб (под размер втулки) окрашенный PN10, 8отв -160</t>
  </si>
  <si>
    <t xml:space="preserve">PF160.16</t>
  </si>
  <si>
    <t xml:space="preserve">Фланец стальной плоский для ПЭ труб (под размер втулки) окрашенный PN16, 8отв -160</t>
  </si>
  <si>
    <t xml:space="preserve">PF225.10</t>
  </si>
  <si>
    <t xml:space="preserve">Фланец стальной плоский для ПЭ труб (под размер втулки) окрашенный PN10, 8отв -225</t>
  </si>
  <si>
    <t xml:space="preserve">PF225.16</t>
  </si>
  <si>
    <t xml:space="preserve">Фланец стальной плоский для ПЭ труб (под размер втулки) окрашенн. PN16, 12отв -225</t>
  </si>
  <si>
    <t xml:space="preserve">PF315.10</t>
  </si>
  <si>
    <t xml:space="preserve">Фланец стальной плоский для ПЭ труб (под размер втулки) окрашенн. PN10, 12отв -315</t>
  </si>
  <si>
    <t xml:space="preserve">PF315.16</t>
  </si>
  <si>
    <t xml:space="preserve">Фланец стальной плоский для ПЭ труб (под размер втулки) окрашенн. PN16, 12отв -315</t>
  </si>
  <si>
    <t xml:space="preserve">Переходы ПЭ/латунь</t>
  </si>
  <si>
    <t xml:space="preserve">XBF-020*1/2</t>
  </si>
  <si>
    <t xml:space="preserve">Переход на резьбу ПЭ/латунь PE100, -20*1/2 ВР (200)</t>
  </si>
  <si>
    <t xml:space="preserve">XBF-025*3/4</t>
  </si>
  <si>
    <t xml:space="preserve">Переход на резьбу ПЭ/латунь PE100, -25*3/4 ВР (150)</t>
  </si>
  <si>
    <t xml:space="preserve">XBF-032*1</t>
  </si>
  <si>
    <t xml:space="preserve">Переход на резьбу ПЭ/латунь PE100, -32*1 ВР (80)</t>
  </si>
  <si>
    <t xml:space="preserve">XBF-040*1 1/4</t>
  </si>
  <si>
    <t xml:space="preserve">Переход на резьбу ПЭ/латунь PE100, -40*1 1/4 ВР (40)</t>
  </si>
  <si>
    <t xml:space="preserve">XBF-050*1 1/2</t>
  </si>
  <si>
    <t xml:space="preserve">Переход на резьбу ПЭ/латунь PE100, -50*1 1/2 ВР (30)</t>
  </si>
  <si>
    <t xml:space="preserve">XBF-063*2</t>
  </si>
  <si>
    <t xml:space="preserve">Переход на резьбу ПЭ/латунь PE100, -63*2 ВР (50)</t>
  </si>
  <si>
    <t xml:space="preserve">XBF-075*2 1/2</t>
  </si>
  <si>
    <t xml:space="preserve">Переход на резьбу ПЭ/латунь PE100, -75*2 1/2 ВР</t>
  </si>
  <si>
    <t xml:space="preserve">XBF-090*3</t>
  </si>
  <si>
    <t xml:space="preserve">Переход на резьбу ПЭ/латунь PE100, -90*3 ВР</t>
  </si>
  <si>
    <t xml:space="preserve">XBF-110*4</t>
  </si>
  <si>
    <t xml:space="preserve">Переход на резьбу ПЭ/латунь PE100, -110*4 ВР</t>
  </si>
  <si>
    <t xml:space="preserve">XBM-020*1/2</t>
  </si>
  <si>
    <t xml:space="preserve">Переход на резьбу ПЭ/латунь PE100, -20*1/2 НР (200)</t>
  </si>
  <si>
    <t xml:space="preserve">XBM-025*3/4</t>
  </si>
  <si>
    <t xml:space="preserve">Переход на резьбу ПЭ/латунь PE100, -25*3/4 НР (150)</t>
  </si>
  <si>
    <t xml:space="preserve">XBM-032*1</t>
  </si>
  <si>
    <t xml:space="preserve">Переход на резьбу ПЭ/латунь PE100, -32*1 НР (80)</t>
  </si>
  <si>
    <t xml:space="preserve">XBM-040*1 1/4</t>
  </si>
  <si>
    <t xml:space="preserve">Переход на резьбу ПЭ/латунь PE100, -40*1 1/4 НР (40)</t>
  </si>
  <si>
    <t xml:space="preserve">XBM-050*1 1/2</t>
  </si>
  <si>
    <t xml:space="preserve">Переход на резьбу ПЭ/латунь PE100, -50*1 1/2 НР (30)</t>
  </si>
  <si>
    <t xml:space="preserve">XBM-063*2</t>
  </si>
  <si>
    <t xml:space="preserve">Переход на резьбу ПЭ/латунь PE100, -63*2 НР (50)</t>
  </si>
  <si>
    <t xml:space="preserve">XBM-075*2 1/2</t>
  </si>
  <si>
    <t xml:space="preserve">Переход на резьбу ПЭ/латунь PE100, -75*2 1/2 НР</t>
  </si>
  <si>
    <t xml:space="preserve">XBM-090*3</t>
  </si>
  <si>
    <t xml:space="preserve">Переход на резьбу ПЭ/латунь PE100, -90*3 НР</t>
  </si>
  <si>
    <t xml:space="preserve">XBM-110*4</t>
  </si>
  <si>
    <t xml:space="preserve">Переход на резьбу ПЭ/латунь PE100, -110*4 НР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</si>
</sst>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(* #,##0_);_(* \(#,##0\);_(* \-_);_(@_)"/>
    <numFmt numFmtId="167" formatCode="_(\$* #,##0.00_);_(\$* \(#,##0.00\);_(\$* \-??_);_(@_)"/>
    <numFmt numFmtId="168" formatCode="_(\$* #,##0_);_(\$* \(#,##0\);_(\$* \-_);_(@_)"/>
    <numFmt numFmtId="169" formatCode="0%"/>
    <numFmt numFmtId="170" formatCode="#,##0.00&quot; ₽&quot;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name val="Calibri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7323A"/>
      <name val="Arial"/>
      <family val="0"/>
      <charset val="1"/>
    </font>
    <font>
      <i val="true"/>
      <sz val="9"/>
      <color rgb="FF56636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7323A"/>
      <name val="Arial"/>
      <family val="0"/>
      <charset val="1"/>
    </font>
    <font>
      <b val="true"/>
      <sz val="10"/>
      <color rgb="FF356B8B"/>
      <name val="Arial"/>
      <family val="0"/>
      <charset val="1"/>
    </font>
    <font>
      <sz val="11"/>
      <name val="Arial"/>
      <family val="0"/>
      <charset val="1"/>
    </font>
    <font>
      <b val="true"/>
      <sz val="9"/>
      <color rgb="FF356B8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D3D47"/>
        <bgColor rgb="FF27323A"/>
      </patternFill>
    </fill>
    <fill>
      <patternFill patternType="solid">
        <fgColor rgb="FF7897AA"/>
        <bgColor rgb="FF9999FF"/>
      </patternFill>
    </fill>
    <fill>
      <patternFill patternType="solid">
        <fgColor rgb="FFEAF0F4"/>
        <bgColor rgb="FFF5F8FA"/>
      </patternFill>
    </fill>
    <fill>
      <patternFill patternType="solid">
        <fgColor rgb="FFF5F8FA"/>
        <bgColor rgb="FFFFFFFF"/>
      </patternFill>
    </fill>
    <fill>
      <patternFill patternType="solid">
        <fgColor rgb="FF425A69"/>
        <bgColor rgb="FF56636C"/>
      </patternFill>
    </fill>
    <fill>
      <patternFill patternType="solid">
        <fgColor rgb="FFFFFFFF"/>
        <bgColor rgb="FFF5F8FA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897AA"/>
      </bottom>
      <diagonal/>
    </border>
    <border diagonalUp="false" diagonalDown="false">
      <left style="thin">
        <color rgb="FFC8CBD0"/>
      </left>
      <right/>
      <top/>
      <bottom style="thin">
        <color rgb="FFD7E0E5"/>
      </bottom>
      <diagonal/>
    </border>
    <border diagonalUp="false" diagonalDown="false">
      <left/>
      <right/>
      <top/>
      <bottom style="thin">
        <color rgb="FFD7E0E5"/>
      </bottom>
      <diagonal/>
    </border>
    <border diagonalUp="false" diagonalDown="false">
      <left/>
      <right style="thin">
        <color rgb="FFC8CBD0"/>
      </right>
      <top/>
      <bottom style="thin">
        <color rgb="FFD7E0E5"/>
      </bottom>
      <diagonal/>
    </border>
    <border diagonalUp="false" diagonalDown="false">
      <left style="thin">
        <color rgb="FFC8CBD0"/>
      </left>
      <right/>
      <top style="thin">
        <color rgb="FFD7E0E5"/>
      </top>
      <bottom style="thin">
        <color rgb="FFD7E0E5"/>
      </bottom>
      <diagonal/>
    </border>
    <border diagonalUp="false" diagonalDown="false">
      <left/>
      <right/>
      <top style="thin">
        <color rgb="FFD7E0E5"/>
      </top>
      <bottom style="thin">
        <color rgb="FFD7E0E5"/>
      </bottom>
      <diagonal/>
    </border>
    <border diagonalUp="false" diagonalDown="false">
      <left/>
      <right style="thin">
        <color rgb="FFC8CBD0"/>
      </right>
      <top style="thin">
        <color rgb="FFD7E0E5"/>
      </top>
      <bottom style="thin">
        <color rgb="FFD7E0E5"/>
      </bottom>
      <diagonal/>
    </border>
    <border diagonalUp="false" diagonalDown="false">
      <left style="thin">
        <color rgb="FFC8CBD0"/>
      </left>
      <right/>
      <top style="thin">
        <color rgb="FFD7E0E5"/>
      </top>
      <bottom style="thin">
        <color rgb="FFC8CBD0"/>
      </bottom>
      <diagonal/>
    </border>
    <border diagonalUp="false" diagonalDown="false">
      <left/>
      <right/>
      <top style="thin">
        <color rgb="FFD7E0E5"/>
      </top>
      <bottom style="thin">
        <color rgb="FFC8CBD0"/>
      </bottom>
      <diagonal/>
    </border>
    <border diagonalUp="false" diagonalDown="false">
      <left/>
      <right style="thin">
        <color rgb="FFC8CBD0"/>
      </right>
      <top style="thin">
        <color rgb="FFD7E0E5"/>
      </top>
      <bottom style="thin">
        <color rgb="FFC8CBD0"/>
      </bottom>
      <diagonal/>
    </border>
    <border diagonalUp="false" diagonalDown="false">
      <left/>
      <right/>
      <top style="medium">
        <color rgb="FF587486"/>
      </top>
      <bottom style="thin">
        <color rgb="FF587486"/>
      </bottom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0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0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3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4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5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6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7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8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9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10" xfId="25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25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2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6" borderId="1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25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3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3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7" borderId="4" xfId="2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6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6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7" borderId="7" xfId="25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9" xfId="2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9" xfId="25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7" borderId="10" xfId="25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Normal 1" xfId="25"/>
    <cellStyle name="Percent" xfId="2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356B8B"/>
      <rgbColor rgb="FFC8CBD0"/>
      <rgbColor rgb="FF56636C"/>
      <rgbColor rgb="FF9999FF"/>
      <rgbColor rgb="FF993366"/>
      <rgbColor rgb="FFF5F8FA"/>
      <rgbColor rgb="FFEAF0F4"/>
      <rgbColor rgb="FF660066"/>
      <rgbColor rgb="FFFF8080"/>
      <rgbColor rgb="FF0066CC"/>
      <rgbColor rgb="FFD7E0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87486"/>
      <rgbColor rgb="FF7897AA"/>
      <rgbColor rgb="FF003366"/>
      <rgbColor rgb="FF339966"/>
      <rgbColor rgb="FF003300"/>
      <rgbColor rgb="FF2D3D47"/>
      <rgbColor rgb="FF993300"/>
      <rgbColor rgb="FF993366"/>
      <rgbColor rgb="FF425A69"/>
      <rgbColor rgb="FF2732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26640</xdr:colOff>
      <xdr:row>0</xdr:row>
      <xdr:rowOff>144720</xdr:rowOff>
    </xdr:from>
    <xdr:to>
      <xdr:col>2</xdr:col>
      <xdr:colOff>1026000</xdr:colOff>
      <xdr:row>0</xdr:row>
      <xdr:rowOff>502560</xdr:rowOff>
    </xdr:to>
    <xdr:pic>
      <xdr:nvPicPr>
        <xdr:cNvPr id="1" name="83c74fbc-0879-48f9-b78a-8d904293b60f"/>
        <xdr:cNvPicPr/>
      </xdr:nvPicPr>
      <xdr:blipFill>
        <a:blip r:embed="rId1"/>
        <a:stretch/>
      </xdr:blipFill>
      <xdr:spPr>
        <a:xfrm>
          <a:off x="5665320" y="144720"/>
          <a:ext cx="999360" cy="357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95400</xdr:colOff>
      <xdr:row>0</xdr:row>
      <xdr:rowOff>23040</xdr:rowOff>
    </xdr:from>
    <xdr:to>
      <xdr:col>3</xdr:col>
      <xdr:colOff>1666440</xdr:colOff>
      <xdr:row>0</xdr:row>
      <xdr:rowOff>586440</xdr:rowOff>
    </xdr:to>
    <xdr:pic>
      <xdr:nvPicPr>
        <xdr:cNvPr id="2" name="1a8422ec-7ee0-4e23-9a8e-72597aeebb49"/>
        <xdr:cNvPicPr/>
      </xdr:nvPicPr>
      <xdr:blipFill>
        <a:blip r:embed="rId1"/>
        <a:stretch/>
      </xdr:blipFill>
      <xdr:spPr>
        <a:xfrm>
          <a:off x="8624160" y="23040"/>
          <a:ext cx="1571040" cy="563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B16" activeCellId="0" sqref="B16"/>
    </sheetView>
  </sheetViews>
  <sheetFormatPr defaultColWidth="8.66796875" defaultRowHeight="12.7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2"/>
    <col collapsed="false" customWidth="true" hidden="false" outlineLevel="0" max="3" min="3" style="0" width="16"/>
  </cols>
  <sheetData>
    <row r="1" customFormat="false" ht="48" hidden="false" customHeight="true" outlineLevel="0" collapsed="false">
      <c r="A1" s="1" t="s">
        <v>0</v>
      </c>
      <c r="B1" s="1"/>
      <c r="C1" s="1"/>
    </row>
    <row r="2" customFormat="false" ht="24.75" hidden="false" customHeight="true" outlineLevel="0" collapsed="false">
      <c r="A2" s="2" t="s">
        <v>1</v>
      </c>
      <c r="B2" s="2"/>
      <c r="C2" s="2"/>
    </row>
    <row r="3" customFormat="false" ht="30" hidden="false" customHeight="true" outlineLevel="0" collapsed="false">
      <c r="A3" s="3" t="s">
        <v>2</v>
      </c>
      <c r="B3" s="3"/>
      <c r="C3" s="3"/>
    </row>
    <row r="4" customFormat="false" ht="24.75" hidden="false" customHeight="true" outlineLevel="0" collapsed="false">
      <c r="A4" s="4" t="s">
        <v>3</v>
      </c>
      <c r="B4" s="4"/>
      <c r="C4" s="4"/>
    </row>
    <row r="5" customFormat="false" ht="27.75" hidden="false" customHeight="true" outlineLevel="0" collapsed="false">
      <c r="A5" s="5" t="s">
        <v>4</v>
      </c>
      <c r="B5" s="5" t="s">
        <v>5</v>
      </c>
      <c r="C5" s="5" t="s">
        <v>6</v>
      </c>
    </row>
    <row r="6" customFormat="false" ht="27" hidden="false" customHeight="true" outlineLevel="0" collapsed="false">
      <c r="A6" s="6" t="n">
        <v>1</v>
      </c>
      <c r="B6" s="7" t="str">
        <f aca="false">HYPERLINK("#'Прайс-лист'!A7","Шаровые краны ПЭ ROFITT")</f>
        <v>Шаровые краны ПЭ ROFITT</v>
      </c>
      <c r="C6" s="8" t="n">
        <v>19</v>
      </c>
    </row>
    <row r="7" customFormat="false" ht="27" hidden="false" customHeight="true" outlineLevel="0" collapsed="false">
      <c r="A7" s="9" t="n">
        <v>2</v>
      </c>
      <c r="B7" s="10" t="str">
        <f aca="false">HYPERLINK("#'Прайс-лист'!A27","Телескопические удлинители штока")</f>
        <v>Телескопические удлинители штока</v>
      </c>
      <c r="C7" s="11" t="n">
        <v>2</v>
      </c>
    </row>
    <row r="8" customFormat="false" ht="27" hidden="false" customHeight="true" outlineLevel="0" collapsed="false">
      <c r="A8" s="9" t="n">
        <v>3</v>
      </c>
      <c r="B8" s="10" t="str">
        <f aca="false">HYPERLINK("#'Прайс-лист'!A30","Инструмент для сварки и подготовки ПЭ труб")</f>
        <v>Инструмент для сварки и подготовки ПЭ труб</v>
      </c>
      <c r="C8" s="11" t="n">
        <v>5</v>
      </c>
    </row>
    <row r="9" customFormat="false" ht="27" hidden="false" customHeight="true" outlineLevel="0" collapsed="false">
      <c r="A9" s="9" t="n">
        <v>4</v>
      </c>
      <c r="B9" s="10" t="str">
        <f aca="false">HYPERLINK("#'Прайс-лист'!A36","Оборудование WELLNER для стыковой сварки")</f>
        <v>Оборудование WELLNER для стыковой сварки</v>
      </c>
      <c r="C9" s="11" t="n">
        <v>18</v>
      </c>
    </row>
    <row r="10" customFormat="false" ht="27" hidden="false" customHeight="true" outlineLevel="0" collapsed="false">
      <c r="A10" s="9" t="n">
        <v>5</v>
      </c>
      <c r="B10" s="10" t="str">
        <f aca="false">HYPERLINK("#'Прайс-лист'!A55","Оборудование WELLNER для электромуфтовой сварки")</f>
        <v>Оборудование WELLNER для электромуфтовой сварки</v>
      </c>
      <c r="C10" s="11" t="n">
        <v>4</v>
      </c>
    </row>
    <row r="11" customFormat="false" ht="27" hidden="false" customHeight="true" outlineLevel="0" collapsed="false">
      <c r="A11" s="9" t="n">
        <v>6</v>
      </c>
      <c r="B11" s="10" t="str">
        <f aca="false">HYPERLINK("#'Прайс-лист'!A60","Ремонтные седельные накладки")</f>
        <v>Ремонтные седельные накладки</v>
      </c>
      <c r="C11" s="11" t="n">
        <v>7</v>
      </c>
    </row>
    <row r="12" customFormat="false" ht="27" hidden="false" customHeight="true" outlineLevel="0" collapsed="false">
      <c r="A12" s="9" t="n">
        <v>7</v>
      </c>
      <c r="B12" s="10" t="str">
        <f aca="false">HYPERLINK("#'Прайс-лист'!A68","Электросварные муфты")</f>
        <v>Электросварные муфты</v>
      </c>
      <c r="C12" s="11" t="n">
        <v>28</v>
      </c>
    </row>
    <row r="13" customFormat="false" ht="27" hidden="false" customHeight="true" outlineLevel="0" collapsed="false">
      <c r="A13" s="9" t="n">
        <v>8</v>
      </c>
      <c r="B13" s="10" t="str">
        <f aca="false">HYPERLINK("#'Прайс-лист'!A97","Электросварные седельные патрубки для врезки под давлением")</f>
        <v>Электросварные седельные патрубки для врезки под давлением</v>
      </c>
      <c r="C13" s="11" t="n">
        <v>10</v>
      </c>
    </row>
    <row r="14" customFormat="false" ht="27" hidden="false" customHeight="true" outlineLevel="0" collapsed="false">
      <c r="A14" s="9" t="n">
        <v>9</v>
      </c>
      <c r="B14" s="10" t="str">
        <f aca="false">HYPERLINK("#'Прайс-лист'!A108","Электросварные углы 45°")</f>
        <v>Электросварные углы 45°</v>
      </c>
      <c r="C14" s="11" t="n">
        <v>13</v>
      </c>
    </row>
    <row r="15" customFormat="false" ht="27" hidden="false" customHeight="true" outlineLevel="0" collapsed="false">
      <c r="A15" s="9" t="n">
        <v>10</v>
      </c>
      <c r="B15" s="10" t="str">
        <f aca="false">HYPERLINK("#'Прайс-лист'!A122","Электросварные углы 90°")</f>
        <v>Электросварные углы 90°</v>
      </c>
      <c r="C15" s="11" t="n">
        <v>17</v>
      </c>
    </row>
    <row r="16" customFormat="false" ht="27" hidden="false" customHeight="true" outlineLevel="0" collapsed="false">
      <c r="A16" s="9" t="n">
        <v>11</v>
      </c>
      <c r="B16" s="10" t="str">
        <f aca="false">HYPERLINK("#'Прайс-лист'!A140","Электросварные регулируемые отводы 0–12°")</f>
        <v>Электросварные регулируемые отводы 0–12°</v>
      </c>
      <c r="C16" s="11" t="n">
        <v>6</v>
      </c>
    </row>
    <row r="17" customFormat="false" ht="27" hidden="false" customHeight="true" outlineLevel="0" collapsed="false">
      <c r="A17" s="9" t="n">
        <v>12</v>
      </c>
      <c r="B17" s="10" t="str">
        <f aca="false">HYPERLINK("#'Прайс-лист'!A147","Электросварные заглушки")</f>
        <v>Электросварные заглушки</v>
      </c>
      <c r="C17" s="11" t="n">
        <v>8</v>
      </c>
    </row>
    <row r="18" customFormat="false" ht="27" hidden="false" customHeight="true" outlineLevel="0" collapsed="false">
      <c r="A18" s="9" t="n">
        <v>13</v>
      </c>
      <c r="B18" s="10" t="str">
        <f aca="false">HYPERLINK("#'Прайс-лист'!A156","Электросварные тройники")</f>
        <v>Электросварные тройники</v>
      </c>
      <c r="C18" s="11" t="n">
        <v>52</v>
      </c>
    </row>
    <row r="19" customFormat="false" ht="27" hidden="false" customHeight="true" outlineLevel="0" collapsed="false">
      <c r="A19" s="9" t="n">
        <v>14</v>
      </c>
      <c r="B19" s="10" t="str">
        <f aca="false">HYPERLINK("#'Прайс-лист'!A209","Электросварные переходы")</f>
        <v>Электросварные переходы</v>
      </c>
      <c r="C19" s="11" t="n">
        <v>26</v>
      </c>
    </row>
    <row r="20" customFormat="false" ht="27" hidden="false" customHeight="true" outlineLevel="0" collapsed="false">
      <c r="A20" s="9" t="n">
        <v>15</v>
      </c>
      <c r="B20" s="10" t="str">
        <f aca="false">HYPERLINK("#'Прайс-лист'!A236","Электросварные седельные патрубки")</f>
        <v>Электросварные седельные патрубки</v>
      </c>
      <c r="C20" s="11" t="n">
        <v>12</v>
      </c>
    </row>
    <row r="21" customFormat="false" ht="27" hidden="false" customHeight="true" outlineLevel="0" collapsed="false">
      <c r="A21" s="9" t="n">
        <v>16</v>
      </c>
      <c r="B21" s="10" t="str">
        <f aca="false">HYPERLINK("#'Прайс-лист'!A249","Спигот-втулки под фланец")</f>
        <v>Спигот-втулки под фланец</v>
      </c>
      <c r="C21" s="11" t="n">
        <v>48</v>
      </c>
    </row>
    <row r="22" customFormat="false" ht="27" hidden="false" customHeight="true" outlineLevel="0" collapsed="false">
      <c r="A22" s="9" t="n">
        <v>17</v>
      </c>
      <c r="B22" s="10" t="str">
        <f aca="false">HYPERLINK("#'Прайс-лист'!A298","Спигот-отводы 45°")</f>
        <v>Спигот-отводы 45°</v>
      </c>
      <c r="C22" s="11" t="n">
        <v>32</v>
      </c>
    </row>
    <row r="23" customFormat="false" ht="27" hidden="false" customHeight="true" outlineLevel="0" collapsed="false">
      <c r="A23" s="9" t="n">
        <v>18</v>
      </c>
      <c r="B23" s="10" t="str">
        <f aca="false">HYPERLINK("#'Прайс-лист'!A331","Спигот-отводы 90°")</f>
        <v>Спигот-отводы 90°</v>
      </c>
      <c r="C23" s="11" t="n">
        <v>39</v>
      </c>
    </row>
    <row r="24" customFormat="false" ht="27" hidden="false" customHeight="true" outlineLevel="0" collapsed="false">
      <c r="A24" s="9" t="n">
        <v>19</v>
      </c>
      <c r="B24" s="10" t="str">
        <f aca="false">HYPERLINK("#'Прайс-лист'!A371","Спигот-заглушки")</f>
        <v>Спигот-заглушки</v>
      </c>
      <c r="C24" s="11" t="n">
        <v>46</v>
      </c>
    </row>
    <row r="25" customFormat="false" ht="27" hidden="false" customHeight="true" outlineLevel="0" collapsed="false">
      <c r="A25" s="9" t="n">
        <v>20</v>
      </c>
      <c r="B25" s="10" t="str">
        <f aca="false">HYPERLINK("#'Прайс-лист'!A418","Спигот-тройники")</f>
        <v>Спигот-тройники</v>
      </c>
      <c r="C25" s="11" t="n">
        <v>134</v>
      </c>
    </row>
    <row r="26" customFormat="false" ht="27" hidden="false" customHeight="true" outlineLevel="0" collapsed="false">
      <c r="A26" s="9" t="n">
        <v>21</v>
      </c>
      <c r="B26" s="10" t="str">
        <f aca="false">HYPERLINK("#'Прайс-лист'!A553","Спигот-переходы")</f>
        <v>Спигот-переходы</v>
      </c>
      <c r="C26" s="11" t="n">
        <v>144</v>
      </c>
    </row>
    <row r="27" customFormat="false" ht="27" hidden="false" customHeight="true" outlineLevel="0" collapsed="false">
      <c r="A27" s="9" t="n">
        <v>22</v>
      </c>
      <c r="B27" s="10" t="str">
        <f aca="false">HYPERLINK("#'Прайс-лист'!A698","Переходы ПЭ/сталь")</f>
        <v>Переходы ПЭ/сталь</v>
      </c>
      <c r="C27" s="11" t="n">
        <v>10</v>
      </c>
    </row>
    <row r="28" customFormat="false" ht="27" hidden="false" customHeight="true" outlineLevel="0" collapsed="false">
      <c r="A28" s="9" t="n">
        <v>23</v>
      </c>
      <c r="B28" s="10" t="str">
        <f aca="false">HYPERLINK("#'Прайс-лист'!A709","Стальные фланцы с полипропиленовым покрытием")</f>
        <v>Стальные фланцы с полипропиленовым покрытием</v>
      </c>
      <c r="C28" s="11" t="n">
        <v>24</v>
      </c>
    </row>
    <row r="29" customFormat="false" ht="27" hidden="false" customHeight="true" outlineLevel="0" collapsed="false">
      <c r="A29" s="9" t="n">
        <v>24</v>
      </c>
      <c r="B29" s="10" t="str">
        <f aca="false">HYPERLINK("#'Прайс-лист'!A734","Плоские стальные фланцы для ПЭ труб")</f>
        <v>Плоские стальные фланцы для ПЭ труб</v>
      </c>
      <c r="C29" s="11" t="n">
        <v>14</v>
      </c>
    </row>
    <row r="30" customFormat="false" ht="27" hidden="false" customHeight="true" outlineLevel="0" collapsed="false">
      <c r="A30" s="12" t="n">
        <v>25</v>
      </c>
      <c r="B30" s="13" t="str">
        <f aca="false">HYPERLINK("#'Прайс-лист'!A749","Переходы ПЭ/латунь")</f>
        <v>Переходы ПЭ/латунь</v>
      </c>
      <c r="C30" s="14" t="n">
        <v>18</v>
      </c>
    </row>
  </sheetData>
  <sheetProtection sheet="true" password="b67f" objects="true" scenarios="true"/>
  <mergeCells count="4">
    <mergeCell ref="A1:C1"/>
    <mergeCell ref="A2:C2"/>
    <mergeCell ref="A3:C3"/>
    <mergeCell ref="A4:C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0" activeCellId="0" sqref="A140"/>
    </sheetView>
  </sheetViews>
  <sheetFormatPr defaultColWidth="8.66796875" defaultRowHeight="12.7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92"/>
    <col collapsed="false" customWidth="true" hidden="false" outlineLevel="0" max="4" min="4" style="0" width="27"/>
  </cols>
  <sheetData>
    <row r="1" customFormat="false" ht="48" hidden="false" customHeight="true" outlineLevel="0" collapsed="false">
      <c r="A1" s="1" t="s">
        <v>7</v>
      </c>
      <c r="B1" s="1"/>
      <c r="C1" s="1"/>
      <c r="D1" s="1"/>
    </row>
    <row r="2" customFormat="false" ht="24.75" hidden="false" customHeight="true" outlineLevel="0" collapsed="false">
      <c r="A2" s="2" t="s">
        <v>1</v>
      </c>
      <c r="B2" s="2"/>
      <c r="C2" s="2"/>
      <c r="D2" s="2"/>
    </row>
    <row r="3" customFormat="false" ht="30.75" hidden="false" customHeight="true" outlineLevel="0" collapsed="false">
      <c r="A3" s="3" t="s">
        <v>8</v>
      </c>
      <c r="B3" s="3"/>
      <c r="C3" s="3"/>
      <c r="D3" s="3"/>
    </row>
    <row r="4" customFormat="false" ht="33.75" hidden="false" customHeight="true" outlineLevel="0" collapsed="false">
      <c r="A4" s="15" t="s">
        <v>9</v>
      </c>
      <c r="B4" s="15"/>
      <c r="C4" s="15"/>
      <c r="D4" s="15"/>
    </row>
    <row r="5" customFormat="false" ht="19.5" hidden="false" customHeight="true" outlineLevel="0" collapsed="false">
      <c r="A5" s="16"/>
      <c r="B5" s="16"/>
      <c r="C5" s="16"/>
      <c r="D5" s="17" t="str">
        <f aca="false">HYPERLINK("#'Оглавление'!A1","← Вернуться к оглавлению")</f>
        <v>← Вернуться к оглавлению</v>
      </c>
    </row>
    <row r="6" customFormat="false" ht="33.75" hidden="false" customHeight="true" outlineLevel="0" collapsed="false">
      <c r="A6" s="18" t="s">
        <v>4</v>
      </c>
      <c r="B6" s="18" t="s">
        <v>10</v>
      </c>
      <c r="C6" s="18" t="s">
        <v>11</v>
      </c>
      <c r="D6" s="18" t="s">
        <v>12</v>
      </c>
    </row>
    <row r="7" customFormat="false" ht="24.75" hidden="false" customHeight="true" outlineLevel="0" collapsed="false">
      <c r="A7" s="19" t="s">
        <v>13</v>
      </c>
      <c r="B7" s="19"/>
      <c r="C7" s="19"/>
      <c r="D7" s="19"/>
    </row>
    <row r="8" customFormat="false" ht="24" hidden="false" customHeight="true" outlineLevel="0" collapsed="false">
      <c r="A8" s="6" t="n">
        <v>1</v>
      </c>
      <c r="B8" s="20" t="s">
        <v>14</v>
      </c>
      <c r="C8" s="21" t="s">
        <v>15</v>
      </c>
      <c r="D8" s="22" t="n">
        <v>6238.49</v>
      </c>
    </row>
    <row r="9" customFormat="false" ht="24" hidden="false" customHeight="true" outlineLevel="0" collapsed="false">
      <c r="A9" s="9" t="n">
        <v>2</v>
      </c>
      <c r="B9" s="23" t="s">
        <v>16</v>
      </c>
      <c r="C9" s="24" t="s">
        <v>17</v>
      </c>
      <c r="D9" s="25" t="n">
        <v>6902.28</v>
      </c>
    </row>
    <row r="10" customFormat="false" ht="24" hidden="false" customHeight="true" outlineLevel="0" collapsed="false">
      <c r="A10" s="9" t="n">
        <v>3</v>
      </c>
      <c r="B10" s="23" t="s">
        <v>18</v>
      </c>
      <c r="C10" s="24" t="s">
        <v>19</v>
      </c>
      <c r="D10" s="25" t="n">
        <v>8865.45</v>
      </c>
    </row>
    <row r="11" customFormat="false" ht="24" hidden="false" customHeight="true" outlineLevel="0" collapsed="false">
      <c r="A11" s="9" t="n">
        <v>4</v>
      </c>
      <c r="B11" s="23" t="s">
        <v>20</v>
      </c>
      <c r="C11" s="24" t="s">
        <v>21</v>
      </c>
      <c r="D11" s="25" t="n">
        <v>15184.13</v>
      </c>
    </row>
    <row r="12" customFormat="false" ht="24" hidden="false" customHeight="true" outlineLevel="0" collapsed="false">
      <c r="A12" s="9" t="n">
        <v>5</v>
      </c>
      <c r="B12" s="23" t="s">
        <v>22</v>
      </c>
      <c r="C12" s="24" t="s">
        <v>23</v>
      </c>
      <c r="D12" s="25" t="n">
        <v>16988.4</v>
      </c>
    </row>
    <row r="13" customFormat="false" ht="24" hidden="false" customHeight="true" outlineLevel="0" collapsed="false">
      <c r="A13" s="9" t="n">
        <v>6</v>
      </c>
      <c r="B13" s="23" t="s">
        <v>24</v>
      </c>
      <c r="C13" s="24" t="s">
        <v>25</v>
      </c>
      <c r="D13" s="25" t="n">
        <v>23624.87</v>
      </c>
    </row>
    <row r="14" customFormat="false" ht="24" hidden="false" customHeight="true" outlineLevel="0" collapsed="false">
      <c r="A14" s="9" t="n">
        <v>7</v>
      </c>
      <c r="B14" s="23" t="s">
        <v>26</v>
      </c>
      <c r="C14" s="24" t="s">
        <v>27</v>
      </c>
      <c r="D14" s="25" t="n">
        <v>29199.56</v>
      </c>
    </row>
    <row r="15" customFormat="false" ht="24" hidden="false" customHeight="true" outlineLevel="0" collapsed="false">
      <c r="A15" s="9" t="n">
        <v>8</v>
      </c>
      <c r="B15" s="23" t="s">
        <v>28</v>
      </c>
      <c r="C15" s="24" t="s">
        <v>29</v>
      </c>
      <c r="D15" s="25" t="n">
        <v>48841.65</v>
      </c>
    </row>
    <row r="16" customFormat="false" ht="24" hidden="false" customHeight="true" outlineLevel="0" collapsed="false">
      <c r="A16" s="9" t="n">
        <v>9</v>
      </c>
      <c r="B16" s="23" t="s">
        <v>30</v>
      </c>
      <c r="C16" s="24" t="s">
        <v>31</v>
      </c>
      <c r="D16" s="25" t="n">
        <v>68081.31</v>
      </c>
    </row>
    <row r="17" customFormat="false" ht="24" hidden="false" customHeight="true" outlineLevel="0" collapsed="false">
      <c r="A17" s="9" t="n">
        <v>10</v>
      </c>
      <c r="B17" s="23" t="s">
        <v>32</v>
      </c>
      <c r="C17" s="24" t="s">
        <v>33</v>
      </c>
      <c r="D17" s="25" t="n">
        <v>101612.61</v>
      </c>
    </row>
    <row r="18" customFormat="false" ht="24" hidden="false" customHeight="true" outlineLevel="0" collapsed="false">
      <c r="A18" s="9" t="n">
        <v>11</v>
      </c>
      <c r="B18" s="23" t="s">
        <v>34</v>
      </c>
      <c r="C18" s="24" t="s">
        <v>35</v>
      </c>
      <c r="D18" s="25" t="n">
        <v>137366.96</v>
      </c>
    </row>
    <row r="19" customFormat="false" ht="24" hidden="false" customHeight="true" outlineLevel="0" collapsed="false">
      <c r="A19" s="9" t="n">
        <v>12</v>
      </c>
      <c r="B19" s="23" t="s">
        <v>36</v>
      </c>
      <c r="C19" s="24" t="s">
        <v>37</v>
      </c>
      <c r="D19" s="25" t="n">
        <v>175192.88</v>
      </c>
    </row>
    <row r="20" customFormat="false" ht="24" hidden="false" customHeight="true" outlineLevel="0" collapsed="false">
      <c r="A20" s="9" t="n">
        <v>13</v>
      </c>
      <c r="B20" s="23" t="s">
        <v>38</v>
      </c>
      <c r="C20" s="24" t="s">
        <v>39</v>
      </c>
      <c r="D20" s="25" t="n">
        <v>157992.12</v>
      </c>
    </row>
    <row r="21" customFormat="false" ht="24" hidden="false" customHeight="true" outlineLevel="0" collapsed="false">
      <c r="A21" s="9" t="n">
        <v>14</v>
      </c>
      <c r="B21" s="23" t="s">
        <v>40</v>
      </c>
      <c r="C21" s="24" t="s">
        <v>41</v>
      </c>
      <c r="D21" s="25" t="n">
        <v>213217.79</v>
      </c>
    </row>
    <row r="22" customFormat="false" ht="24" hidden="false" customHeight="true" outlineLevel="0" collapsed="false">
      <c r="A22" s="9" t="n">
        <v>15</v>
      </c>
      <c r="B22" s="23" t="s">
        <v>42</v>
      </c>
      <c r="C22" s="24" t="s">
        <v>43</v>
      </c>
      <c r="D22" s="25" t="n">
        <v>240810.57</v>
      </c>
    </row>
    <row r="23" customFormat="false" ht="24" hidden="false" customHeight="true" outlineLevel="0" collapsed="false">
      <c r="A23" s="9" t="n">
        <v>16</v>
      </c>
      <c r="B23" s="23" t="s">
        <v>44</v>
      </c>
      <c r="C23" s="24" t="s">
        <v>45</v>
      </c>
      <c r="D23" s="25" t="n">
        <v>324903.15</v>
      </c>
    </row>
    <row r="24" customFormat="false" ht="24" hidden="false" customHeight="true" outlineLevel="0" collapsed="false">
      <c r="A24" s="9" t="n">
        <v>17</v>
      </c>
      <c r="B24" s="23" t="s">
        <v>46</v>
      </c>
      <c r="C24" s="24" t="s">
        <v>47</v>
      </c>
      <c r="D24" s="25" t="n">
        <v>282856.86</v>
      </c>
    </row>
    <row r="25" customFormat="false" ht="24" hidden="false" customHeight="true" outlineLevel="0" collapsed="false">
      <c r="A25" s="9" t="n">
        <v>18</v>
      </c>
      <c r="B25" s="23" t="s">
        <v>48</v>
      </c>
      <c r="C25" s="24" t="s">
        <v>49</v>
      </c>
      <c r="D25" s="25" t="n">
        <v>376887.06</v>
      </c>
    </row>
    <row r="26" customFormat="false" ht="24" hidden="false" customHeight="true" outlineLevel="0" collapsed="false">
      <c r="A26" s="12" t="n">
        <v>19</v>
      </c>
      <c r="B26" s="26" t="s">
        <v>50</v>
      </c>
      <c r="C26" s="27" t="s">
        <v>51</v>
      </c>
      <c r="D26" s="28" t="n">
        <v>628783.16</v>
      </c>
    </row>
    <row r="27" customFormat="false" ht="24.75" hidden="false" customHeight="true" outlineLevel="0" collapsed="false">
      <c r="A27" s="19" t="s">
        <v>52</v>
      </c>
      <c r="B27" s="19"/>
      <c r="C27" s="19"/>
      <c r="D27" s="19"/>
    </row>
    <row r="28" customFormat="false" ht="24" hidden="false" customHeight="true" outlineLevel="0" collapsed="false">
      <c r="A28" s="6" t="n">
        <v>20</v>
      </c>
      <c r="B28" s="20"/>
      <c r="C28" s="21" t="s">
        <v>53</v>
      </c>
      <c r="D28" s="22" t="n">
        <v>3300</v>
      </c>
    </row>
    <row r="29" customFormat="false" ht="24" hidden="false" customHeight="true" outlineLevel="0" collapsed="false">
      <c r="A29" s="12" t="n">
        <v>21</v>
      </c>
      <c r="B29" s="26"/>
      <c r="C29" s="27" t="s">
        <v>54</v>
      </c>
      <c r="D29" s="28" t="n">
        <v>5500</v>
      </c>
    </row>
    <row r="30" customFormat="false" ht="24.75" hidden="false" customHeight="true" outlineLevel="0" collapsed="false">
      <c r="A30" s="19" t="s">
        <v>55</v>
      </c>
      <c r="B30" s="19"/>
      <c r="C30" s="19"/>
      <c r="D30" s="19"/>
    </row>
    <row r="31" customFormat="false" ht="24" hidden="false" customHeight="true" outlineLevel="0" collapsed="false">
      <c r="A31" s="6" t="n">
        <v>22</v>
      </c>
      <c r="B31" s="20"/>
      <c r="C31" s="21" t="s">
        <v>56</v>
      </c>
      <c r="D31" s="22" t="n">
        <v>34155</v>
      </c>
    </row>
    <row r="32" customFormat="false" ht="24" hidden="false" customHeight="true" outlineLevel="0" collapsed="false">
      <c r="A32" s="9" t="n">
        <v>23</v>
      </c>
      <c r="B32" s="23" t="s">
        <v>57</v>
      </c>
      <c r="C32" s="24" t="s">
        <v>58</v>
      </c>
      <c r="D32" s="25" t="n">
        <v>727.65</v>
      </c>
    </row>
    <row r="33" customFormat="false" ht="24" hidden="false" customHeight="true" outlineLevel="0" collapsed="false">
      <c r="A33" s="9" t="n">
        <v>24</v>
      </c>
      <c r="B33" s="23" t="s">
        <v>59</v>
      </c>
      <c r="C33" s="24" t="s">
        <v>60</v>
      </c>
      <c r="D33" s="25" t="n">
        <v>73804.5</v>
      </c>
    </row>
    <row r="34" customFormat="false" ht="24" hidden="false" customHeight="true" outlineLevel="0" collapsed="false">
      <c r="A34" s="9" t="n">
        <v>25</v>
      </c>
      <c r="B34" s="23" t="s">
        <v>61</v>
      </c>
      <c r="C34" s="24" t="s">
        <v>62</v>
      </c>
      <c r="D34" s="25" t="n">
        <v>103504.5</v>
      </c>
    </row>
    <row r="35" customFormat="false" ht="24" hidden="false" customHeight="true" outlineLevel="0" collapsed="false">
      <c r="A35" s="12" t="n">
        <v>26</v>
      </c>
      <c r="B35" s="26" t="s">
        <v>63</v>
      </c>
      <c r="C35" s="27" t="s">
        <v>64</v>
      </c>
      <c r="D35" s="28" t="n">
        <v>74992.5</v>
      </c>
    </row>
    <row r="36" customFormat="false" ht="24.75" hidden="false" customHeight="true" outlineLevel="0" collapsed="false">
      <c r="A36" s="19" t="s">
        <v>65</v>
      </c>
      <c r="B36" s="19"/>
      <c r="C36" s="19"/>
      <c r="D36" s="19"/>
    </row>
    <row r="37" customFormat="false" ht="24" hidden="false" customHeight="true" outlineLevel="0" collapsed="false">
      <c r="A37" s="6" t="n">
        <v>27</v>
      </c>
      <c r="B37" s="20" t="s">
        <v>66</v>
      </c>
      <c r="C37" s="21" t="s">
        <v>67</v>
      </c>
      <c r="D37" s="22" t="n">
        <v>218295</v>
      </c>
    </row>
    <row r="38" customFormat="false" ht="24" hidden="false" customHeight="true" outlineLevel="0" collapsed="false">
      <c r="A38" s="9" t="n">
        <v>28</v>
      </c>
      <c r="B38" s="23" t="s">
        <v>68</v>
      </c>
      <c r="C38" s="24" t="s">
        <v>69</v>
      </c>
      <c r="D38" s="25" t="n">
        <v>238045.5</v>
      </c>
    </row>
    <row r="39" customFormat="false" ht="24" hidden="false" customHeight="true" outlineLevel="0" collapsed="false">
      <c r="A39" s="9" t="n">
        <v>29</v>
      </c>
      <c r="B39" s="23" t="s">
        <v>68</v>
      </c>
      <c r="C39" s="24" t="s">
        <v>70</v>
      </c>
      <c r="D39" s="25" t="n">
        <v>412087.5</v>
      </c>
    </row>
    <row r="40" customFormat="false" ht="24" hidden="false" customHeight="true" outlineLevel="0" collapsed="false">
      <c r="A40" s="9" t="n">
        <v>30</v>
      </c>
      <c r="B40" s="23" t="s">
        <v>71</v>
      </c>
      <c r="C40" s="24" t="s">
        <v>72</v>
      </c>
      <c r="D40" s="25" t="n">
        <v>330561</v>
      </c>
    </row>
    <row r="41" customFormat="false" ht="24" hidden="false" customHeight="true" outlineLevel="0" collapsed="false">
      <c r="A41" s="9" t="n">
        <v>31</v>
      </c>
      <c r="B41" s="23" t="s">
        <v>73</v>
      </c>
      <c r="C41" s="24" t="s">
        <v>74</v>
      </c>
      <c r="D41" s="25" t="n">
        <v>490050</v>
      </c>
    </row>
    <row r="42" customFormat="false" ht="24" hidden="false" customHeight="true" outlineLevel="0" collapsed="false">
      <c r="A42" s="9" t="n">
        <v>32</v>
      </c>
      <c r="B42" s="23" t="s">
        <v>75</v>
      </c>
      <c r="C42" s="24" t="s">
        <v>76</v>
      </c>
      <c r="D42" s="25" t="n">
        <v>495990</v>
      </c>
    </row>
    <row r="43" customFormat="false" ht="24" hidden="false" customHeight="true" outlineLevel="0" collapsed="false">
      <c r="A43" s="9" t="n">
        <v>33</v>
      </c>
      <c r="B43" s="23" t="s">
        <v>77</v>
      </c>
      <c r="C43" s="24" t="s">
        <v>78</v>
      </c>
      <c r="D43" s="25" t="n">
        <v>801900</v>
      </c>
    </row>
    <row r="44" customFormat="false" ht="24" hidden="false" customHeight="true" outlineLevel="0" collapsed="false">
      <c r="A44" s="9" t="n">
        <v>34</v>
      </c>
      <c r="B44" s="23" t="s">
        <v>79</v>
      </c>
      <c r="C44" s="24" t="s">
        <v>80</v>
      </c>
      <c r="D44" s="25" t="n">
        <v>922185</v>
      </c>
    </row>
    <row r="45" customFormat="false" ht="24" hidden="false" customHeight="true" outlineLevel="0" collapsed="false">
      <c r="A45" s="9" t="n">
        <v>35</v>
      </c>
      <c r="B45" s="23" t="s">
        <v>81</v>
      </c>
      <c r="C45" s="24" t="s">
        <v>82</v>
      </c>
      <c r="D45" s="25" t="n">
        <v>62815.5</v>
      </c>
    </row>
    <row r="46" customFormat="false" ht="24" hidden="false" customHeight="true" outlineLevel="0" collapsed="false">
      <c r="A46" s="9" t="n">
        <v>36</v>
      </c>
      <c r="B46" s="23" t="s">
        <v>83</v>
      </c>
      <c r="C46" s="24" t="s">
        <v>84</v>
      </c>
      <c r="D46" s="25" t="n">
        <v>138847.5</v>
      </c>
    </row>
    <row r="47" customFormat="false" ht="24" hidden="false" customHeight="true" outlineLevel="0" collapsed="false">
      <c r="A47" s="9" t="n">
        <v>37</v>
      </c>
      <c r="B47" s="23" t="s">
        <v>85</v>
      </c>
      <c r="C47" s="24" t="s">
        <v>86</v>
      </c>
      <c r="D47" s="25" t="n">
        <v>41283</v>
      </c>
    </row>
    <row r="48" customFormat="false" ht="24" hidden="false" customHeight="true" outlineLevel="0" collapsed="false">
      <c r="A48" s="9" t="n">
        <v>38</v>
      </c>
      <c r="B48" s="23" t="s">
        <v>87</v>
      </c>
      <c r="C48" s="24" t="s">
        <v>88</v>
      </c>
      <c r="D48" s="25" t="n">
        <v>94297.5</v>
      </c>
    </row>
    <row r="49" customFormat="false" ht="24" hidden="false" customHeight="true" outlineLevel="0" collapsed="false">
      <c r="A49" s="9" t="n">
        <v>39</v>
      </c>
      <c r="B49" s="23" t="s">
        <v>89</v>
      </c>
      <c r="C49" s="24" t="s">
        <v>90</v>
      </c>
      <c r="D49" s="25" t="n">
        <v>5643</v>
      </c>
    </row>
    <row r="50" customFormat="false" ht="24" hidden="false" customHeight="true" outlineLevel="0" collapsed="false">
      <c r="A50" s="9" t="n">
        <v>40</v>
      </c>
      <c r="B50" s="23"/>
      <c r="C50" s="24" t="s">
        <v>91</v>
      </c>
      <c r="D50" s="25" t="n">
        <v>20196</v>
      </c>
    </row>
    <row r="51" customFormat="false" ht="24" hidden="false" customHeight="true" outlineLevel="0" collapsed="false">
      <c r="A51" s="9" t="n">
        <v>41</v>
      </c>
      <c r="B51" s="23" t="s">
        <v>92</v>
      </c>
      <c r="C51" s="24" t="s">
        <v>93</v>
      </c>
      <c r="D51" s="25" t="n">
        <v>23611.5</v>
      </c>
    </row>
    <row r="52" customFormat="false" ht="24" hidden="false" customHeight="true" outlineLevel="0" collapsed="false">
      <c r="A52" s="9" t="n">
        <v>42</v>
      </c>
      <c r="B52" s="23" t="s">
        <v>94</v>
      </c>
      <c r="C52" s="24" t="s">
        <v>95</v>
      </c>
      <c r="D52" s="25" t="n">
        <v>15147</v>
      </c>
    </row>
    <row r="53" customFormat="false" ht="24" hidden="false" customHeight="true" outlineLevel="0" collapsed="false">
      <c r="A53" s="9" t="n">
        <v>43</v>
      </c>
      <c r="B53" s="23" t="s">
        <v>94</v>
      </c>
      <c r="C53" s="24" t="s">
        <v>96</v>
      </c>
      <c r="D53" s="25" t="n">
        <v>40392</v>
      </c>
    </row>
    <row r="54" customFormat="false" ht="24" hidden="false" customHeight="true" outlineLevel="0" collapsed="false">
      <c r="A54" s="12" t="n">
        <v>44</v>
      </c>
      <c r="B54" s="26" t="s">
        <v>94</v>
      </c>
      <c r="C54" s="27" t="s">
        <v>97</v>
      </c>
      <c r="D54" s="28" t="n">
        <v>50490</v>
      </c>
    </row>
    <row r="55" customFormat="false" ht="24.75" hidden="false" customHeight="true" outlineLevel="0" collapsed="false">
      <c r="A55" s="19" t="s">
        <v>98</v>
      </c>
      <c r="B55" s="19"/>
      <c r="C55" s="19"/>
      <c r="D55" s="19"/>
    </row>
    <row r="56" customFormat="false" ht="24" hidden="false" customHeight="true" outlineLevel="0" collapsed="false">
      <c r="A56" s="6" t="n">
        <v>45</v>
      </c>
      <c r="B56" s="20" t="s">
        <v>99</v>
      </c>
      <c r="C56" s="21" t="s">
        <v>100</v>
      </c>
      <c r="D56" s="22" t="n">
        <v>96228</v>
      </c>
    </row>
    <row r="57" customFormat="false" ht="24" hidden="false" customHeight="true" outlineLevel="0" collapsed="false">
      <c r="A57" s="9" t="n">
        <v>46</v>
      </c>
      <c r="B57" s="23" t="s">
        <v>101</v>
      </c>
      <c r="C57" s="24" t="s">
        <v>102</v>
      </c>
      <c r="D57" s="25" t="n">
        <v>176418</v>
      </c>
    </row>
    <row r="58" customFormat="false" ht="24" hidden="false" customHeight="true" outlineLevel="0" collapsed="false">
      <c r="A58" s="9" t="n">
        <v>47</v>
      </c>
      <c r="B58" s="23" t="s">
        <v>103</v>
      </c>
      <c r="C58" s="24" t="s">
        <v>104</v>
      </c>
      <c r="D58" s="25" t="n">
        <v>208494</v>
      </c>
    </row>
    <row r="59" customFormat="false" ht="24" hidden="false" customHeight="true" outlineLevel="0" collapsed="false">
      <c r="A59" s="12" t="n">
        <v>48</v>
      </c>
      <c r="B59" s="26" t="s">
        <v>105</v>
      </c>
      <c r="C59" s="27" t="s">
        <v>106</v>
      </c>
      <c r="D59" s="28" t="n">
        <v>687.5</v>
      </c>
    </row>
    <row r="60" customFormat="false" ht="24.75" hidden="false" customHeight="true" outlineLevel="0" collapsed="false">
      <c r="A60" s="19" t="s">
        <v>107</v>
      </c>
      <c r="B60" s="19"/>
      <c r="C60" s="19"/>
      <c r="D60" s="19"/>
    </row>
    <row r="61" customFormat="false" ht="24" hidden="false" customHeight="true" outlineLevel="0" collapsed="false">
      <c r="A61" s="6" t="n">
        <v>49</v>
      </c>
      <c r="B61" s="20" t="s">
        <v>108</v>
      </c>
      <c r="C61" s="21" t="s">
        <v>109</v>
      </c>
      <c r="D61" s="22" t="n">
        <v>1349.87</v>
      </c>
    </row>
    <row r="62" customFormat="false" ht="24" hidden="false" customHeight="true" outlineLevel="0" collapsed="false">
      <c r="A62" s="9" t="n">
        <v>50</v>
      </c>
      <c r="B62" s="23" t="s">
        <v>110</v>
      </c>
      <c r="C62" s="24" t="s">
        <v>111</v>
      </c>
      <c r="D62" s="25" t="n">
        <v>1930.5</v>
      </c>
    </row>
    <row r="63" customFormat="false" ht="24" hidden="false" customHeight="true" outlineLevel="0" collapsed="false">
      <c r="A63" s="9" t="n">
        <v>51</v>
      </c>
      <c r="B63" s="23" t="s">
        <v>112</v>
      </c>
      <c r="C63" s="24" t="s">
        <v>113</v>
      </c>
      <c r="D63" s="25" t="n">
        <v>1640.93</v>
      </c>
    </row>
    <row r="64" customFormat="false" ht="24" hidden="false" customHeight="true" outlineLevel="0" collapsed="false">
      <c r="A64" s="9" t="n">
        <v>52</v>
      </c>
      <c r="B64" s="23" t="s">
        <v>114</v>
      </c>
      <c r="C64" s="24" t="s">
        <v>115</v>
      </c>
      <c r="D64" s="25" t="n">
        <v>1891.89</v>
      </c>
    </row>
    <row r="65" customFormat="false" ht="24" hidden="false" customHeight="true" outlineLevel="0" collapsed="false">
      <c r="A65" s="9" t="n">
        <v>53</v>
      </c>
      <c r="B65" s="23" t="s">
        <v>116</v>
      </c>
      <c r="C65" s="24" t="s">
        <v>117</v>
      </c>
      <c r="D65" s="25" t="n">
        <v>3859.52</v>
      </c>
    </row>
    <row r="66" customFormat="false" ht="24" hidden="false" customHeight="true" outlineLevel="0" collapsed="false">
      <c r="A66" s="9" t="n">
        <v>54</v>
      </c>
      <c r="B66" s="23" t="s">
        <v>118</v>
      </c>
      <c r="C66" s="24" t="s">
        <v>119</v>
      </c>
      <c r="D66" s="25" t="n">
        <v>5787.05</v>
      </c>
    </row>
    <row r="67" customFormat="false" ht="24" hidden="false" customHeight="true" outlineLevel="0" collapsed="false">
      <c r="A67" s="12" t="n">
        <v>55</v>
      </c>
      <c r="B67" s="26" t="s">
        <v>120</v>
      </c>
      <c r="C67" s="27" t="s">
        <v>121</v>
      </c>
      <c r="D67" s="28" t="n">
        <v>1253.34</v>
      </c>
    </row>
    <row r="68" customFormat="false" ht="24.75" hidden="false" customHeight="true" outlineLevel="0" collapsed="false">
      <c r="A68" s="19" t="s">
        <v>122</v>
      </c>
      <c r="B68" s="19"/>
      <c r="C68" s="19"/>
      <c r="D68" s="19"/>
    </row>
    <row r="69" customFormat="false" ht="24" hidden="false" customHeight="true" outlineLevel="0" collapsed="false">
      <c r="A69" s="6" t="n">
        <v>56</v>
      </c>
      <c r="B69" s="20" t="s">
        <v>123</v>
      </c>
      <c r="C69" s="21" t="s">
        <v>124</v>
      </c>
      <c r="D69" s="22" t="n">
        <v>167.81</v>
      </c>
    </row>
    <row r="70" customFormat="false" ht="24" hidden="false" customHeight="true" outlineLevel="0" collapsed="false">
      <c r="A70" s="9" t="n">
        <v>57</v>
      </c>
      <c r="B70" s="23" t="s">
        <v>125</v>
      </c>
      <c r="C70" s="24" t="s">
        <v>126</v>
      </c>
      <c r="D70" s="25" t="n">
        <v>167.81</v>
      </c>
    </row>
    <row r="71" customFormat="false" ht="24" hidden="false" customHeight="true" outlineLevel="0" collapsed="false">
      <c r="A71" s="9" t="n">
        <v>58</v>
      </c>
      <c r="B71" s="23" t="s">
        <v>127</v>
      </c>
      <c r="C71" s="24" t="s">
        <v>128</v>
      </c>
      <c r="D71" s="25" t="n">
        <v>169.29</v>
      </c>
    </row>
    <row r="72" customFormat="false" ht="24" hidden="false" customHeight="true" outlineLevel="0" collapsed="false">
      <c r="A72" s="9" t="n">
        <v>59</v>
      </c>
      <c r="B72" s="23" t="s">
        <v>129</v>
      </c>
      <c r="C72" s="24" t="s">
        <v>130</v>
      </c>
      <c r="D72" s="25" t="n">
        <v>191.57</v>
      </c>
    </row>
    <row r="73" customFormat="false" ht="24" hidden="false" customHeight="true" outlineLevel="0" collapsed="false">
      <c r="A73" s="9" t="n">
        <v>60</v>
      </c>
      <c r="B73" s="23" t="s">
        <v>131</v>
      </c>
      <c r="C73" s="24" t="s">
        <v>132</v>
      </c>
      <c r="D73" s="25" t="n">
        <v>298.49</v>
      </c>
    </row>
    <row r="74" customFormat="false" ht="24" hidden="false" customHeight="true" outlineLevel="0" collapsed="false">
      <c r="A74" s="9" t="n">
        <v>61</v>
      </c>
      <c r="B74" s="23" t="s">
        <v>133</v>
      </c>
      <c r="C74" s="24" t="s">
        <v>134</v>
      </c>
      <c r="D74" s="25" t="n">
        <v>351.95</v>
      </c>
    </row>
    <row r="75" customFormat="false" ht="24" hidden="false" customHeight="true" outlineLevel="0" collapsed="false">
      <c r="A75" s="9" t="n">
        <v>62</v>
      </c>
      <c r="B75" s="23" t="s">
        <v>135</v>
      </c>
      <c r="C75" s="24" t="s">
        <v>136</v>
      </c>
      <c r="D75" s="25" t="n">
        <v>610.34</v>
      </c>
    </row>
    <row r="76" customFormat="false" ht="24" hidden="false" customHeight="true" outlineLevel="0" collapsed="false">
      <c r="A76" s="9" t="n">
        <v>63</v>
      </c>
      <c r="B76" s="23" t="s">
        <v>137</v>
      </c>
      <c r="C76" s="24" t="s">
        <v>138</v>
      </c>
      <c r="D76" s="25" t="n">
        <v>678.65</v>
      </c>
    </row>
    <row r="77" customFormat="false" ht="24" hidden="false" customHeight="true" outlineLevel="0" collapsed="false">
      <c r="A77" s="9" t="n">
        <v>64</v>
      </c>
      <c r="B77" s="23" t="s">
        <v>139</v>
      </c>
      <c r="C77" s="24" t="s">
        <v>140</v>
      </c>
      <c r="D77" s="25" t="n">
        <v>907.34</v>
      </c>
    </row>
    <row r="78" customFormat="false" ht="24" hidden="false" customHeight="true" outlineLevel="0" collapsed="false">
      <c r="A78" s="9" t="n">
        <v>65</v>
      </c>
      <c r="B78" s="23" t="s">
        <v>141</v>
      </c>
      <c r="C78" s="24" t="s">
        <v>142</v>
      </c>
      <c r="D78" s="25" t="n">
        <v>1329.08</v>
      </c>
    </row>
    <row r="79" customFormat="false" ht="24" hidden="false" customHeight="true" outlineLevel="0" collapsed="false">
      <c r="A79" s="9" t="n">
        <v>66</v>
      </c>
      <c r="B79" s="23" t="s">
        <v>143</v>
      </c>
      <c r="C79" s="24" t="s">
        <v>144</v>
      </c>
      <c r="D79" s="25" t="n">
        <v>1667.66</v>
      </c>
    </row>
    <row r="80" customFormat="false" ht="24" hidden="false" customHeight="true" outlineLevel="0" collapsed="false">
      <c r="A80" s="9" t="n">
        <v>67</v>
      </c>
      <c r="B80" s="23" t="s">
        <v>145</v>
      </c>
      <c r="C80" s="24" t="s">
        <v>146</v>
      </c>
      <c r="D80" s="25" t="n">
        <v>1802.79</v>
      </c>
    </row>
    <row r="81" customFormat="false" ht="24" hidden="false" customHeight="true" outlineLevel="0" collapsed="false">
      <c r="A81" s="9" t="n">
        <v>68</v>
      </c>
      <c r="B81" s="23" t="s">
        <v>147</v>
      </c>
      <c r="C81" s="24" t="s">
        <v>148</v>
      </c>
      <c r="D81" s="25" t="n">
        <v>3644.19</v>
      </c>
    </row>
    <row r="82" customFormat="false" ht="24" hidden="false" customHeight="true" outlineLevel="0" collapsed="false">
      <c r="A82" s="9" t="n">
        <v>69</v>
      </c>
      <c r="B82" s="23" t="s">
        <v>149</v>
      </c>
      <c r="C82" s="24" t="s">
        <v>150</v>
      </c>
      <c r="D82" s="25" t="n">
        <v>3783.78</v>
      </c>
    </row>
    <row r="83" customFormat="false" ht="24" hidden="false" customHeight="true" outlineLevel="0" collapsed="false">
      <c r="A83" s="9" t="n">
        <v>70</v>
      </c>
      <c r="B83" s="23" t="s">
        <v>151</v>
      </c>
      <c r="C83" s="24" t="s">
        <v>152</v>
      </c>
      <c r="D83" s="25" t="n">
        <v>6446.39</v>
      </c>
    </row>
    <row r="84" customFormat="false" ht="24" hidden="false" customHeight="true" outlineLevel="0" collapsed="false">
      <c r="A84" s="9" t="n">
        <v>71</v>
      </c>
      <c r="B84" s="23" t="s">
        <v>153</v>
      </c>
      <c r="C84" s="24" t="s">
        <v>154</v>
      </c>
      <c r="D84" s="25" t="n">
        <v>6727.05</v>
      </c>
    </row>
    <row r="85" customFormat="false" ht="24" hidden="false" customHeight="true" outlineLevel="0" collapsed="false">
      <c r="A85" s="9" t="n">
        <v>72</v>
      </c>
      <c r="B85" s="23" t="s">
        <v>155</v>
      </c>
      <c r="C85" s="24" t="s">
        <v>156</v>
      </c>
      <c r="D85" s="25" t="n">
        <v>9250.07</v>
      </c>
    </row>
    <row r="86" customFormat="false" ht="24" hidden="false" customHeight="true" outlineLevel="0" collapsed="false">
      <c r="A86" s="9" t="n">
        <v>73</v>
      </c>
      <c r="B86" s="23" t="s">
        <v>157</v>
      </c>
      <c r="C86" s="24" t="s">
        <v>158</v>
      </c>
      <c r="D86" s="25" t="n">
        <v>9670.32</v>
      </c>
    </row>
    <row r="87" customFormat="false" ht="24" hidden="false" customHeight="true" outlineLevel="0" collapsed="false">
      <c r="A87" s="9" t="n">
        <v>74</v>
      </c>
      <c r="B87" s="23" t="s">
        <v>159</v>
      </c>
      <c r="C87" s="24" t="s">
        <v>160</v>
      </c>
      <c r="D87" s="25" t="n">
        <v>13734.77</v>
      </c>
    </row>
    <row r="88" customFormat="false" ht="24" hidden="false" customHeight="true" outlineLevel="0" collapsed="false">
      <c r="A88" s="9" t="n">
        <v>75</v>
      </c>
      <c r="B88" s="23" t="s">
        <v>161</v>
      </c>
      <c r="C88" s="24" t="s">
        <v>162</v>
      </c>
      <c r="D88" s="25" t="n">
        <v>23544.68</v>
      </c>
    </row>
    <row r="89" customFormat="false" ht="24" hidden="false" customHeight="true" outlineLevel="0" collapsed="false">
      <c r="A89" s="9" t="n">
        <v>76</v>
      </c>
      <c r="B89" s="23" t="s">
        <v>163</v>
      </c>
      <c r="C89" s="24" t="s">
        <v>164</v>
      </c>
      <c r="D89" s="25" t="n">
        <v>27693.77</v>
      </c>
    </row>
    <row r="90" customFormat="false" ht="24" hidden="false" customHeight="true" outlineLevel="0" collapsed="false">
      <c r="A90" s="9" t="n">
        <v>77</v>
      </c>
      <c r="B90" s="23" t="s">
        <v>165</v>
      </c>
      <c r="C90" s="24" t="s">
        <v>166</v>
      </c>
      <c r="D90" s="25" t="n">
        <v>33231.33</v>
      </c>
    </row>
    <row r="91" customFormat="false" ht="24" hidden="false" customHeight="true" outlineLevel="0" collapsed="false">
      <c r="A91" s="9" t="n">
        <v>78</v>
      </c>
      <c r="B91" s="23" t="s">
        <v>167</v>
      </c>
      <c r="C91" s="24" t="s">
        <v>168</v>
      </c>
      <c r="D91" s="25" t="n">
        <v>28859.49</v>
      </c>
    </row>
    <row r="92" customFormat="false" ht="24" hidden="false" customHeight="true" outlineLevel="0" collapsed="false">
      <c r="A92" s="9" t="n">
        <v>79</v>
      </c>
      <c r="B92" s="23" t="s">
        <v>169</v>
      </c>
      <c r="C92" s="24" t="s">
        <v>170</v>
      </c>
      <c r="D92" s="25" t="n">
        <v>39061.44</v>
      </c>
    </row>
    <row r="93" customFormat="false" ht="24" hidden="false" customHeight="true" outlineLevel="0" collapsed="false">
      <c r="A93" s="9" t="n">
        <v>80</v>
      </c>
      <c r="B93" s="23" t="s">
        <v>171</v>
      </c>
      <c r="C93" s="24" t="s">
        <v>172</v>
      </c>
      <c r="D93" s="25" t="n">
        <v>43434.77</v>
      </c>
    </row>
    <row r="94" customFormat="false" ht="24" hidden="false" customHeight="true" outlineLevel="0" collapsed="false">
      <c r="A94" s="9" t="n">
        <v>81</v>
      </c>
      <c r="B94" s="23" t="s">
        <v>173</v>
      </c>
      <c r="C94" s="24" t="s">
        <v>174</v>
      </c>
      <c r="D94" s="25" t="n">
        <v>49264.88</v>
      </c>
    </row>
    <row r="95" customFormat="false" ht="24" hidden="false" customHeight="true" outlineLevel="0" collapsed="false">
      <c r="A95" s="9" t="n">
        <v>82</v>
      </c>
      <c r="B95" s="23" t="s">
        <v>175</v>
      </c>
      <c r="C95" s="24" t="s">
        <v>176</v>
      </c>
      <c r="D95" s="25" t="n">
        <v>49555.94</v>
      </c>
    </row>
    <row r="96" customFormat="false" ht="24" hidden="false" customHeight="true" outlineLevel="0" collapsed="false">
      <c r="A96" s="12" t="n">
        <v>83</v>
      </c>
      <c r="B96" s="26" t="s">
        <v>177</v>
      </c>
      <c r="C96" s="27" t="s">
        <v>178</v>
      </c>
      <c r="D96" s="28" t="n">
        <v>55094.99</v>
      </c>
    </row>
    <row r="97" customFormat="false" ht="24.75" hidden="false" customHeight="true" outlineLevel="0" collapsed="false">
      <c r="A97" s="19" t="s">
        <v>179</v>
      </c>
      <c r="B97" s="19"/>
      <c r="C97" s="19"/>
      <c r="D97" s="19"/>
    </row>
    <row r="98" customFormat="false" ht="24" hidden="false" customHeight="true" outlineLevel="0" collapsed="false">
      <c r="A98" s="6" t="n">
        <v>84</v>
      </c>
      <c r="B98" s="20" t="s">
        <v>180</v>
      </c>
      <c r="C98" s="21" t="s">
        <v>181</v>
      </c>
      <c r="D98" s="22" t="n">
        <v>5046.03</v>
      </c>
    </row>
    <row r="99" customFormat="false" ht="24" hidden="false" customHeight="true" outlineLevel="0" collapsed="false">
      <c r="A99" s="9" t="n">
        <v>85</v>
      </c>
      <c r="B99" s="23" t="s">
        <v>182</v>
      </c>
      <c r="C99" s="24" t="s">
        <v>183</v>
      </c>
      <c r="D99" s="25" t="n">
        <v>6026.13</v>
      </c>
    </row>
    <row r="100" customFormat="false" ht="24" hidden="false" customHeight="true" outlineLevel="0" collapsed="false">
      <c r="A100" s="9" t="n">
        <v>86</v>
      </c>
      <c r="B100" s="23" t="s">
        <v>184</v>
      </c>
      <c r="C100" s="24" t="s">
        <v>185</v>
      </c>
      <c r="D100" s="25" t="n">
        <v>6587.46</v>
      </c>
    </row>
    <row r="101" customFormat="false" ht="24" hidden="false" customHeight="true" outlineLevel="0" collapsed="false">
      <c r="A101" s="9" t="n">
        <v>87</v>
      </c>
      <c r="B101" s="23" t="s">
        <v>186</v>
      </c>
      <c r="C101" s="24" t="s">
        <v>187</v>
      </c>
      <c r="D101" s="25" t="n">
        <v>5346</v>
      </c>
    </row>
    <row r="102" customFormat="false" ht="24" hidden="false" customHeight="true" outlineLevel="0" collapsed="false">
      <c r="A102" s="9" t="n">
        <v>88</v>
      </c>
      <c r="B102" s="23" t="s">
        <v>188</v>
      </c>
      <c r="C102" s="24" t="s">
        <v>189</v>
      </c>
      <c r="D102" s="25" t="n">
        <v>7147.31</v>
      </c>
    </row>
    <row r="103" customFormat="false" ht="24" hidden="false" customHeight="true" outlineLevel="0" collapsed="false">
      <c r="A103" s="9" t="n">
        <v>89</v>
      </c>
      <c r="B103" s="23" t="s">
        <v>190</v>
      </c>
      <c r="C103" s="24" t="s">
        <v>191</v>
      </c>
      <c r="D103" s="25" t="n">
        <v>7708.64</v>
      </c>
    </row>
    <row r="104" customFormat="false" ht="24" hidden="false" customHeight="true" outlineLevel="0" collapsed="false">
      <c r="A104" s="9" t="n">
        <v>90</v>
      </c>
      <c r="B104" s="23" t="s">
        <v>192</v>
      </c>
      <c r="C104" s="24" t="s">
        <v>193</v>
      </c>
      <c r="D104" s="25" t="n">
        <v>8128.89</v>
      </c>
    </row>
    <row r="105" customFormat="false" ht="24" hidden="false" customHeight="true" outlineLevel="0" collapsed="false">
      <c r="A105" s="9" t="n">
        <v>91</v>
      </c>
      <c r="B105" s="23" t="s">
        <v>194</v>
      </c>
      <c r="C105" s="24" t="s">
        <v>195</v>
      </c>
      <c r="D105" s="25" t="n">
        <v>8128.89</v>
      </c>
    </row>
    <row r="106" customFormat="false" ht="24" hidden="false" customHeight="true" outlineLevel="0" collapsed="false">
      <c r="A106" s="9" t="n">
        <v>92</v>
      </c>
      <c r="B106" s="23" t="s">
        <v>196</v>
      </c>
      <c r="C106" s="24" t="s">
        <v>197</v>
      </c>
      <c r="D106" s="25" t="n">
        <v>11912.67</v>
      </c>
    </row>
    <row r="107" customFormat="false" ht="24" hidden="false" customHeight="true" outlineLevel="0" collapsed="false">
      <c r="A107" s="12" t="n">
        <v>93</v>
      </c>
      <c r="B107" s="26" t="s">
        <v>198</v>
      </c>
      <c r="C107" s="27" t="s">
        <v>199</v>
      </c>
      <c r="D107" s="28" t="n">
        <v>27401.22</v>
      </c>
    </row>
    <row r="108" customFormat="false" ht="24.75" hidden="false" customHeight="true" outlineLevel="0" collapsed="false">
      <c r="A108" s="19" t="s">
        <v>200</v>
      </c>
      <c r="B108" s="19"/>
      <c r="C108" s="19"/>
      <c r="D108" s="19"/>
    </row>
    <row r="109" customFormat="false" ht="24" hidden="false" customHeight="true" outlineLevel="0" collapsed="false">
      <c r="A109" s="6" t="n">
        <v>94</v>
      </c>
      <c r="B109" s="20" t="s">
        <v>201</v>
      </c>
      <c r="C109" s="21" t="s">
        <v>202</v>
      </c>
      <c r="D109" s="22" t="n">
        <v>539.06</v>
      </c>
    </row>
    <row r="110" customFormat="false" ht="24" hidden="false" customHeight="true" outlineLevel="0" collapsed="false">
      <c r="A110" s="9" t="n">
        <v>95</v>
      </c>
      <c r="B110" s="23" t="s">
        <v>203</v>
      </c>
      <c r="C110" s="24" t="s">
        <v>204</v>
      </c>
      <c r="D110" s="25" t="n">
        <v>844.97</v>
      </c>
    </row>
    <row r="111" customFormat="false" ht="24" hidden="false" customHeight="true" outlineLevel="0" collapsed="false">
      <c r="A111" s="9" t="n">
        <v>96</v>
      </c>
      <c r="B111" s="23" t="s">
        <v>205</v>
      </c>
      <c r="C111" s="24" t="s">
        <v>206</v>
      </c>
      <c r="D111" s="25" t="n">
        <v>1428.57</v>
      </c>
    </row>
    <row r="112" customFormat="false" ht="24" hidden="false" customHeight="true" outlineLevel="0" collapsed="false">
      <c r="A112" s="9" t="n">
        <v>97</v>
      </c>
      <c r="B112" s="23" t="s">
        <v>207</v>
      </c>
      <c r="C112" s="24" t="s">
        <v>208</v>
      </c>
      <c r="D112" s="25" t="n">
        <v>1676.57</v>
      </c>
    </row>
    <row r="113" customFormat="false" ht="24" hidden="false" customHeight="true" outlineLevel="0" collapsed="false">
      <c r="A113" s="9" t="n">
        <v>98</v>
      </c>
      <c r="B113" s="23" t="s">
        <v>209</v>
      </c>
      <c r="C113" s="24" t="s">
        <v>210</v>
      </c>
      <c r="D113" s="25" t="n">
        <v>2185.92</v>
      </c>
    </row>
    <row r="114" customFormat="false" ht="24" hidden="false" customHeight="true" outlineLevel="0" collapsed="false">
      <c r="A114" s="9" t="n">
        <v>99</v>
      </c>
      <c r="B114" s="23" t="s">
        <v>211</v>
      </c>
      <c r="C114" s="24" t="s">
        <v>212</v>
      </c>
      <c r="D114" s="25" t="n">
        <v>2098.31</v>
      </c>
    </row>
    <row r="115" customFormat="false" ht="24" hidden="false" customHeight="true" outlineLevel="0" collapsed="false">
      <c r="A115" s="9" t="n">
        <v>100</v>
      </c>
      <c r="B115" s="23" t="s">
        <v>213</v>
      </c>
      <c r="C115" s="24" t="s">
        <v>214</v>
      </c>
      <c r="D115" s="25" t="n">
        <v>3206.12</v>
      </c>
    </row>
    <row r="116" customFormat="false" ht="24" hidden="false" customHeight="true" outlineLevel="0" collapsed="false">
      <c r="A116" s="9" t="n">
        <v>101</v>
      </c>
      <c r="B116" s="23" t="s">
        <v>215</v>
      </c>
      <c r="C116" s="24" t="s">
        <v>216</v>
      </c>
      <c r="D116" s="25" t="n">
        <v>5393.52</v>
      </c>
    </row>
    <row r="117" customFormat="false" ht="24" hidden="false" customHeight="true" outlineLevel="0" collapsed="false">
      <c r="A117" s="9" t="n">
        <v>102</v>
      </c>
      <c r="B117" s="23" t="s">
        <v>217</v>
      </c>
      <c r="C117" s="24" t="s">
        <v>218</v>
      </c>
      <c r="D117" s="25" t="n">
        <v>6121.17</v>
      </c>
    </row>
    <row r="118" customFormat="false" ht="24" hidden="false" customHeight="true" outlineLevel="0" collapsed="false">
      <c r="A118" s="9" t="n">
        <v>103</v>
      </c>
      <c r="B118" s="23" t="s">
        <v>219</v>
      </c>
      <c r="C118" s="24" t="s">
        <v>220</v>
      </c>
      <c r="D118" s="25" t="n">
        <v>6995.84</v>
      </c>
    </row>
    <row r="119" customFormat="false" ht="24" hidden="false" customHeight="true" outlineLevel="0" collapsed="false">
      <c r="A119" s="9" t="n">
        <v>104</v>
      </c>
      <c r="B119" s="23" t="s">
        <v>221</v>
      </c>
      <c r="C119" s="24" t="s">
        <v>222</v>
      </c>
      <c r="D119" s="25" t="n">
        <v>10494.5</v>
      </c>
    </row>
    <row r="120" customFormat="false" ht="24" hidden="false" customHeight="true" outlineLevel="0" collapsed="false">
      <c r="A120" s="9" t="n">
        <v>105</v>
      </c>
      <c r="B120" s="23" t="s">
        <v>223</v>
      </c>
      <c r="C120" s="24" t="s">
        <v>224</v>
      </c>
      <c r="D120" s="25" t="n">
        <v>17490.33</v>
      </c>
    </row>
    <row r="121" customFormat="false" ht="24" hidden="false" customHeight="true" outlineLevel="0" collapsed="false">
      <c r="A121" s="12" t="n">
        <v>106</v>
      </c>
      <c r="B121" s="26" t="s">
        <v>225</v>
      </c>
      <c r="C121" s="27" t="s">
        <v>226</v>
      </c>
      <c r="D121" s="28" t="n">
        <v>27485.87</v>
      </c>
    </row>
    <row r="122" customFormat="false" ht="24.75" hidden="false" customHeight="true" outlineLevel="0" collapsed="false">
      <c r="A122" s="19" t="s">
        <v>227</v>
      </c>
      <c r="B122" s="19"/>
      <c r="C122" s="19"/>
      <c r="D122" s="19"/>
    </row>
    <row r="123" customFormat="false" ht="24" hidden="false" customHeight="true" outlineLevel="0" collapsed="false">
      <c r="A123" s="6" t="n">
        <v>107</v>
      </c>
      <c r="B123" s="20" t="s">
        <v>228</v>
      </c>
      <c r="C123" s="21" t="s">
        <v>229</v>
      </c>
      <c r="D123" s="22" t="n">
        <v>378.68</v>
      </c>
    </row>
    <row r="124" customFormat="false" ht="24" hidden="false" customHeight="true" outlineLevel="0" collapsed="false">
      <c r="A124" s="9" t="n">
        <v>108</v>
      </c>
      <c r="B124" s="23" t="s">
        <v>230</v>
      </c>
      <c r="C124" s="24" t="s">
        <v>231</v>
      </c>
      <c r="D124" s="25" t="n">
        <v>378.68</v>
      </c>
    </row>
    <row r="125" customFormat="false" ht="24" hidden="false" customHeight="true" outlineLevel="0" collapsed="false">
      <c r="A125" s="9" t="n">
        <v>109</v>
      </c>
      <c r="B125" s="23" t="s">
        <v>232</v>
      </c>
      <c r="C125" s="24" t="s">
        <v>233</v>
      </c>
      <c r="D125" s="25" t="n">
        <v>423.23</v>
      </c>
    </row>
    <row r="126" customFormat="false" ht="24" hidden="false" customHeight="true" outlineLevel="0" collapsed="false">
      <c r="A126" s="9" t="n">
        <v>110</v>
      </c>
      <c r="B126" s="23" t="s">
        <v>234</v>
      </c>
      <c r="C126" s="24" t="s">
        <v>235</v>
      </c>
      <c r="D126" s="25" t="n">
        <v>539.06</v>
      </c>
    </row>
    <row r="127" customFormat="false" ht="24" hidden="false" customHeight="true" outlineLevel="0" collapsed="false">
      <c r="A127" s="9" t="n">
        <v>111</v>
      </c>
      <c r="B127" s="23" t="s">
        <v>236</v>
      </c>
      <c r="C127" s="24" t="s">
        <v>237</v>
      </c>
      <c r="D127" s="25" t="n">
        <v>671.22</v>
      </c>
    </row>
    <row r="128" customFormat="false" ht="24" hidden="false" customHeight="true" outlineLevel="0" collapsed="false">
      <c r="A128" s="9" t="n">
        <v>112</v>
      </c>
      <c r="B128" s="23" t="s">
        <v>238</v>
      </c>
      <c r="C128" s="24" t="s">
        <v>239</v>
      </c>
      <c r="D128" s="25" t="n">
        <v>859.82</v>
      </c>
    </row>
    <row r="129" customFormat="false" ht="24" hidden="false" customHeight="true" outlineLevel="0" collapsed="false">
      <c r="A129" s="9" t="n">
        <v>113</v>
      </c>
      <c r="B129" s="23" t="s">
        <v>240</v>
      </c>
      <c r="C129" s="24" t="s">
        <v>241</v>
      </c>
      <c r="D129" s="25" t="n">
        <v>1180.58</v>
      </c>
    </row>
    <row r="130" customFormat="false" ht="24" hidden="false" customHeight="true" outlineLevel="0" collapsed="false">
      <c r="A130" s="9" t="n">
        <v>114</v>
      </c>
      <c r="B130" s="23" t="s">
        <v>242</v>
      </c>
      <c r="C130" s="24" t="s">
        <v>243</v>
      </c>
      <c r="D130" s="25" t="n">
        <v>1210.28</v>
      </c>
    </row>
    <row r="131" customFormat="false" ht="24" hidden="false" customHeight="true" outlineLevel="0" collapsed="false">
      <c r="A131" s="9" t="n">
        <v>115</v>
      </c>
      <c r="B131" s="23" t="s">
        <v>244</v>
      </c>
      <c r="C131" s="24" t="s">
        <v>245</v>
      </c>
      <c r="D131" s="25" t="n">
        <v>1676.57</v>
      </c>
    </row>
    <row r="132" customFormat="false" ht="24" hidden="false" customHeight="true" outlineLevel="0" collapsed="false">
      <c r="A132" s="9" t="n">
        <v>116</v>
      </c>
      <c r="B132" s="23" t="s">
        <v>246</v>
      </c>
      <c r="C132" s="24" t="s">
        <v>247</v>
      </c>
      <c r="D132" s="25" t="n">
        <v>2885.36</v>
      </c>
    </row>
    <row r="133" customFormat="false" ht="24" hidden="false" customHeight="true" outlineLevel="0" collapsed="false">
      <c r="A133" s="9" t="n">
        <v>117</v>
      </c>
      <c r="B133" s="23" t="s">
        <v>248</v>
      </c>
      <c r="C133" s="24" t="s">
        <v>249</v>
      </c>
      <c r="D133" s="25" t="n">
        <v>3323.43</v>
      </c>
    </row>
    <row r="134" customFormat="false" ht="24" hidden="false" customHeight="true" outlineLevel="0" collapsed="false">
      <c r="A134" s="9" t="n">
        <v>118</v>
      </c>
      <c r="B134" s="23" t="s">
        <v>250</v>
      </c>
      <c r="C134" s="24" t="s">
        <v>251</v>
      </c>
      <c r="D134" s="25" t="n">
        <v>5393.52</v>
      </c>
    </row>
    <row r="135" customFormat="false" ht="24" hidden="false" customHeight="true" outlineLevel="0" collapsed="false">
      <c r="A135" s="9" t="n">
        <v>119</v>
      </c>
      <c r="B135" s="23" t="s">
        <v>252</v>
      </c>
      <c r="C135" s="24" t="s">
        <v>253</v>
      </c>
      <c r="D135" s="25" t="n">
        <v>8454.11</v>
      </c>
    </row>
    <row r="136" customFormat="false" ht="24" hidden="false" customHeight="true" outlineLevel="0" collapsed="false">
      <c r="A136" s="9" t="n">
        <v>120</v>
      </c>
      <c r="B136" s="23" t="s">
        <v>254</v>
      </c>
      <c r="C136" s="24" t="s">
        <v>255</v>
      </c>
      <c r="D136" s="25" t="n">
        <v>8599.64</v>
      </c>
    </row>
    <row r="137" customFormat="false" ht="24" hidden="false" customHeight="true" outlineLevel="0" collapsed="false">
      <c r="A137" s="9" t="n">
        <v>121</v>
      </c>
      <c r="B137" s="23" t="s">
        <v>256</v>
      </c>
      <c r="C137" s="24" t="s">
        <v>257</v>
      </c>
      <c r="D137" s="25" t="n">
        <v>15057.9</v>
      </c>
    </row>
    <row r="138" customFormat="false" ht="24" hidden="false" customHeight="true" outlineLevel="0" collapsed="false">
      <c r="A138" s="9" t="n">
        <v>122</v>
      </c>
      <c r="B138" s="23" t="s">
        <v>258</v>
      </c>
      <c r="C138" s="24" t="s">
        <v>259</v>
      </c>
      <c r="D138" s="25" t="n">
        <v>51014.21</v>
      </c>
    </row>
    <row r="139" customFormat="false" ht="24" hidden="false" customHeight="true" outlineLevel="0" collapsed="false">
      <c r="A139" s="12" t="n">
        <v>123</v>
      </c>
      <c r="B139" s="26" t="s">
        <v>260</v>
      </c>
      <c r="C139" s="27" t="s">
        <v>261</v>
      </c>
      <c r="D139" s="28" t="n">
        <v>32482.89</v>
      </c>
    </row>
    <row r="140" customFormat="false" ht="24.75" hidden="false" customHeight="true" outlineLevel="0" collapsed="false">
      <c r="A140" s="19" t="s">
        <v>262</v>
      </c>
      <c r="B140" s="19"/>
      <c r="C140" s="19"/>
      <c r="D140" s="19"/>
    </row>
    <row r="141" customFormat="false" ht="24" hidden="false" customHeight="true" outlineLevel="0" collapsed="false">
      <c r="A141" s="6" t="n">
        <v>124</v>
      </c>
      <c r="B141" s="20" t="s">
        <v>263</v>
      </c>
      <c r="C141" s="21" t="s">
        <v>264</v>
      </c>
      <c r="D141" s="22" t="n">
        <v>2713.1</v>
      </c>
    </row>
    <row r="142" customFormat="false" ht="24" hidden="false" customHeight="true" outlineLevel="0" collapsed="false">
      <c r="A142" s="9" t="n">
        <v>125</v>
      </c>
      <c r="B142" s="23" t="s">
        <v>265</v>
      </c>
      <c r="C142" s="24" t="s">
        <v>266</v>
      </c>
      <c r="D142" s="25" t="n">
        <v>3749.63</v>
      </c>
    </row>
    <row r="143" customFormat="false" ht="24" hidden="false" customHeight="true" outlineLevel="0" collapsed="false">
      <c r="A143" s="9" t="n">
        <v>126</v>
      </c>
      <c r="B143" s="23" t="s">
        <v>267</v>
      </c>
      <c r="C143" s="24" t="s">
        <v>268</v>
      </c>
      <c r="D143" s="25" t="n">
        <v>6660.23</v>
      </c>
    </row>
    <row r="144" customFormat="false" ht="24" hidden="false" customHeight="true" outlineLevel="0" collapsed="false">
      <c r="A144" s="9" t="n">
        <v>127</v>
      </c>
      <c r="B144" s="23" t="s">
        <v>269</v>
      </c>
      <c r="C144" s="24" t="s">
        <v>270</v>
      </c>
      <c r="D144" s="25" t="n">
        <v>10576.17</v>
      </c>
    </row>
    <row r="145" customFormat="false" ht="24" hidden="false" customHeight="true" outlineLevel="0" collapsed="false">
      <c r="A145" s="9" t="n">
        <v>128</v>
      </c>
      <c r="B145" s="23" t="s">
        <v>271</v>
      </c>
      <c r="C145" s="24" t="s">
        <v>272</v>
      </c>
      <c r="D145" s="25" t="n">
        <v>16921.58</v>
      </c>
    </row>
    <row r="146" customFormat="false" ht="24" hidden="false" customHeight="true" outlineLevel="0" collapsed="false">
      <c r="A146" s="12" t="n">
        <v>129</v>
      </c>
      <c r="B146" s="26" t="s">
        <v>273</v>
      </c>
      <c r="C146" s="27" t="s">
        <v>274</v>
      </c>
      <c r="D146" s="28" t="n">
        <v>21755.25</v>
      </c>
    </row>
    <row r="147" customFormat="false" ht="24.75" hidden="false" customHeight="true" outlineLevel="0" collapsed="false">
      <c r="A147" s="19" t="s">
        <v>275</v>
      </c>
      <c r="B147" s="19"/>
      <c r="C147" s="19"/>
      <c r="D147" s="19"/>
    </row>
    <row r="148" customFormat="false" ht="24" hidden="false" customHeight="true" outlineLevel="0" collapsed="false">
      <c r="A148" s="6" t="n">
        <v>130</v>
      </c>
      <c r="B148" s="20" t="s">
        <v>276</v>
      </c>
      <c r="C148" s="21" t="s">
        <v>277</v>
      </c>
      <c r="D148" s="22" t="n">
        <v>190.08</v>
      </c>
    </row>
    <row r="149" customFormat="false" ht="24" hidden="false" customHeight="true" outlineLevel="0" collapsed="false">
      <c r="A149" s="9" t="n">
        <v>131</v>
      </c>
      <c r="B149" s="23" t="s">
        <v>278</v>
      </c>
      <c r="C149" s="24" t="s">
        <v>279</v>
      </c>
      <c r="D149" s="25" t="n">
        <v>218.3</v>
      </c>
    </row>
    <row r="150" customFormat="false" ht="24" hidden="false" customHeight="true" outlineLevel="0" collapsed="false">
      <c r="A150" s="9" t="n">
        <v>132</v>
      </c>
      <c r="B150" s="23" t="s">
        <v>280</v>
      </c>
      <c r="C150" s="24" t="s">
        <v>281</v>
      </c>
      <c r="D150" s="25" t="n">
        <v>320.76</v>
      </c>
    </row>
    <row r="151" customFormat="false" ht="24" hidden="false" customHeight="true" outlineLevel="0" collapsed="false">
      <c r="A151" s="9" t="n">
        <v>133</v>
      </c>
      <c r="B151" s="23" t="s">
        <v>282</v>
      </c>
      <c r="C151" s="24" t="s">
        <v>283</v>
      </c>
      <c r="D151" s="25" t="n">
        <v>363.83</v>
      </c>
    </row>
    <row r="152" customFormat="false" ht="24" hidden="false" customHeight="true" outlineLevel="0" collapsed="false">
      <c r="A152" s="9" t="n">
        <v>134</v>
      </c>
      <c r="B152" s="23" t="s">
        <v>284</v>
      </c>
      <c r="C152" s="24" t="s">
        <v>285</v>
      </c>
      <c r="D152" s="25" t="n">
        <v>874.67</v>
      </c>
    </row>
    <row r="153" customFormat="false" ht="24" hidden="false" customHeight="true" outlineLevel="0" collapsed="false">
      <c r="A153" s="9" t="n">
        <v>135</v>
      </c>
      <c r="B153" s="23" t="s">
        <v>286</v>
      </c>
      <c r="C153" s="24" t="s">
        <v>287</v>
      </c>
      <c r="D153" s="25" t="n">
        <v>1210.28</v>
      </c>
    </row>
    <row r="154" customFormat="false" ht="24" hidden="false" customHeight="true" outlineLevel="0" collapsed="false">
      <c r="A154" s="9" t="n">
        <v>136</v>
      </c>
      <c r="B154" s="23" t="s">
        <v>288</v>
      </c>
      <c r="C154" s="24" t="s">
        <v>289</v>
      </c>
      <c r="D154" s="25" t="n">
        <v>2739.83</v>
      </c>
    </row>
    <row r="155" customFormat="false" ht="24" hidden="false" customHeight="true" outlineLevel="0" collapsed="false">
      <c r="A155" s="12" t="n">
        <v>137</v>
      </c>
      <c r="B155" s="26" t="s">
        <v>290</v>
      </c>
      <c r="C155" s="27" t="s">
        <v>291</v>
      </c>
      <c r="D155" s="28" t="n">
        <v>5539.05</v>
      </c>
    </row>
    <row r="156" customFormat="false" ht="24.75" hidden="false" customHeight="true" outlineLevel="0" collapsed="false">
      <c r="A156" s="19" t="s">
        <v>292</v>
      </c>
      <c r="B156" s="19"/>
      <c r="C156" s="19"/>
      <c r="D156" s="19"/>
    </row>
    <row r="157" customFormat="false" ht="24" hidden="false" customHeight="true" outlineLevel="0" collapsed="false">
      <c r="A157" s="6" t="n">
        <v>138</v>
      </c>
      <c r="B157" s="20" t="s">
        <v>293</v>
      </c>
      <c r="C157" s="21" t="s">
        <v>294</v>
      </c>
      <c r="D157" s="22" t="n">
        <v>408.38</v>
      </c>
    </row>
    <row r="158" customFormat="false" ht="24" hidden="false" customHeight="true" outlineLevel="0" collapsed="false">
      <c r="A158" s="9" t="n">
        <v>139</v>
      </c>
      <c r="B158" s="23" t="s">
        <v>295</v>
      </c>
      <c r="C158" s="24" t="s">
        <v>296</v>
      </c>
      <c r="D158" s="25" t="n">
        <v>510.84</v>
      </c>
    </row>
    <row r="159" customFormat="false" ht="24" hidden="false" customHeight="true" outlineLevel="0" collapsed="false">
      <c r="A159" s="9" t="n">
        <v>140</v>
      </c>
      <c r="B159" s="23" t="s">
        <v>297</v>
      </c>
      <c r="C159" s="24" t="s">
        <v>298</v>
      </c>
      <c r="D159" s="25" t="n">
        <v>408.38</v>
      </c>
    </row>
    <row r="160" customFormat="false" ht="24" hidden="false" customHeight="true" outlineLevel="0" collapsed="false">
      <c r="A160" s="9" t="n">
        <v>141</v>
      </c>
      <c r="B160" s="23" t="s">
        <v>299</v>
      </c>
      <c r="C160" s="24" t="s">
        <v>300</v>
      </c>
      <c r="D160" s="25" t="n">
        <v>510.84</v>
      </c>
    </row>
    <row r="161" customFormat="false" ht="24" hidden="false" customHeight="true" outlineLevel="0" collapsed="false">
      <c r="A161" s="9" t="n">
        <v>142</v>
      </c>
      <c r="B161" s="23" t="s">
        <v>301</v>
      </c>
      <c r="C161" s="24" t="s">
        <v>302</v>
      </c>
      <c r="D161" s="25" t="n">
        <v>510.84</v>
      </c>
    </row>
    <row r="162" customFormat="false" ht="24" hidden="false" customHeight="true" outlineLevel="0" collapsed="false">
      <c r="A162" s="9" t="n">
        <v>143</v>
      </c>
      <c r="B162" s="23" t="s">
        <v>303</v>
      </c>
      <c r="C162" s="24" t="s">
        <v>304</v>
      </c>
      <c r="D162" s="25" t="n">
        <v>408.38</v>
      </c>
    </row>
    <row r="163" customFormat="false" ht="24" hidden="false" customHeight="true" outlineLevel="0" collapsed="false">
      <c r="A163" s="9" t="n">
        <v>144</v>
      </c>
      <c r="B163" s="23" t="s">
        <v>305</v>
      </c>
      <c r="C163" s="24" t="s">
        <v>306</v>
      </c>
      <c r="D163" s="25" t="n">
        <v>510.84</v>
      </c>
    </row>
    <row r="164" customFormat="false" ht="24" hidden="false" customHeight="true" outlineLevel="0" collapsed="false">
      <c r="A164" s="9" t="n">
        <v>145</v>
      </c>
      <c r="B164" s="23" t="s">
        <v>307</v>
      </c>
      <c r="C164" s="24" t="s">
        <v>308</v>
      </c>
      <c r="D164" s="25" t="n">
        <v>524.21</v>
      </c>
    </row>
    <row r="165" customFormat="false" ht="24" hidden="false" customHeight="true" outlineLevel="0" collapsed="false">
      <c r="A165" s="9" t="n">
        <v>146</v>
      </c>
      <c r="B165" s="23" t="s">
        <v>309</v>
      </c>
      <c r="C165" s="24" t="s">
        <v>310</v>
      </c>
      <c r="D165" s="25" t="n">
        <v>524.21</v>
      </c>
    </row>
    <row r="166" customFormat="false" ht="24" hidden="false" customHeight="true" outlineLevel="0" collapsed="false">
      <c r="A166" s="9" t="n">
        <v>147</v>
      </c>
      <c r="B166" s="23" t="s">
        <v>311</v>
      </c>
      <c r="C166" s="24" t="s">
        <v>312</v>
      </c>
      <c r="D166" s="25" t="n">
        <v>553.91</v>
      </c>
    </row>
    <row r="167" customFormat="false" ht="24" hidden="false" customHeight="true" outlineLevel="0" collapsed="false">
      <c r="A167" s="9" t="n">
        <v>148</v>
      </c>
      <c r="B167" s="23" t="s">
        <v>313</v>
      </c>
      <c r="C167" s="24" t="s">
        <v>314</v>
      </c>
      <c r="D167" s="25" t="n">
        <v>699.44</v>
      </c>
    </row>
    <row r="168" customFormat="false" ht="24" hidden="false" customHeight="true" outlineLevel="0" collapsed="false">
      <c r="A168" s="9" t="n">
        <v>149</v>
      </c>
      <c r="B168" s="23" t="s">
        <v>315</v>
      </c>
      <c r="C168" s="24" t="s">
        <v>316</v>
      </c>
      <c r="D168" s="25" t="n">
        <v>729.14</v>
      </c>
    </row>
    <row r="169" customFormat="false" ht="24" hidden="false" customHeight="true" outlineLevel="0" collapsed="false">
      <c r="A169" s="9" t="n">
        <v>150</v>
      </c>
      <c r="B169" s="23" t="s">
        <v>317</v>
      </c>
      <c r="C169" s="24" t="s">
        <v>318</v>
      </c>
      <c r="D169" s="25" t="n">
        <v>729.14</v>
      </c>
    </row>
    <row r="170" customFormat="false" ht="24" hidden="false" customHeight="true" outlineLevel="0" collapsed="false">
      <c r="A170" s="9" t="n">
        <v>151</v>
      </c>
      <c r="B170" s="23" t="s">
        <v>319</v>
      </c>
      <c r="C170" s="24" t="s">
        <v>320</v>
      </c>
      <c r="D170" s="25" t="n">
        <v>729.14</v>
      </c>
    </row>
    <row r="171" customFormat="false" ht="24" hidden="false" customHeight="true" outlineLevel="0" collapsed="false">
      <c r="A171" s="9" t="n">
        <v>152</v>
      </c>
      <c r="B171" s="23" t="s">
        <v>321</v>
      </c>
      <c r="C171" s="24" t="s">
        <v>322</v>
      </c>
      <c r="D171" s="25" t="n">
        <v>671.22</v>
      </c>
    </row>
    <row r="172" customFormat="false" ht="24" hidden="false" customHeight="true" outlineLevel="0" collapsed="false">
      <c r="A172" s="9" t="n">
        <v>153</v>
      </c>
      <c r="B172" s="23" t="s">
        <v>323</v>
      </c>
      <c r="C172" s="24" t="s">
        <v>324</v>
      </c>
      <c r="D172" s="25" t="n">
        <v>787.05</v>
      </c>
    </row>
    <row r="173" customFormat="false" ht="24" hidden="false" customHeight="true" outlineLevel="0" collapsed="false">
      <c r="A173" s="9" t="n">
        <v>154</v>
      </c>
      <c r="B173" s="23" t="s">
        <v>325</v>
      </c>
      <c r="C173" s="24" t="s">
        <v>326</v>
      </c>
      <c r="D173" s="25" t="n">
        <v>787.05</v>
      </c>
    </row>
    <row r="174" customFormat="false" ht="24" hidden="false" customHeight="true" outlineLevel="0" collapsed="false">
      <c r="A174" s="9" t="n">
        <v>155</v>
      </c>
      <c r="B174" s="23" t="s">
        <v>327</v>
      </c>
      <c r="C174" s="24" t="s">
        <v>328</v>
      </c>
      <c r="D174" s="25" t="n">
        <v>787.05</v>
      </c>
    </row>
    <row r="175" customFormat="false" ht="24" hidden="false" customHeight="true" outlineLevel="0" collapsed="false">
      <c r="A175" s="9" t="n">
        <v>156</v>
      </c>
      <c r="B175" s="23" t="s">
        <v>329</v>
      </c>
      <c r="C175" s="24" t="s">
        <v>330</v>
      </c>
      <c r="D175" s="25" t="n">
        <v>787.05</v>
      </c>
    </row>
    <row r="176" customFormat="false" ht="24" hidden="false" customHeight="true" outlineLevel="0" collapsed="false">
      <c r="A176" s="9" t="n">
        <v>157</v>
      </c>
      <c r="B176" s="23" t="s">
        <v>331</v>
      </c>
      <c r="C176" s="24" t="s">
        <v>332</v>
      </c>
      <c r="D176" s="25" t="n">
        <v>801.9</v>
      </c>
    </row>
    <row r="177" customFormat="false" ht="24" hidden="false" customHeight="true" outlineLevel="0" collapsed="false">
      <c r="A177" s="9" t="n">
        <v>158</v>
      </c>
      <c r="B177" s="23" t="s">
        <v>333</v>
      </c>
      <c r="C177" s="24" t="s">
        <v>334</v>
      </c>
      <c r="D177" s="25" t="n">
        <v>801.9</v>
      </c>
    </row>
    <row r="178" customFormat="false" ht="24" hidden="false" customHeight="true" outlineLevel="0" collapsed="false">
      <c r="A178" s="9" t="n">
        <v>159</v>
      </c>
      <c r="B178" s="23" t="s">
        <v>335</v>
      </c>
      <c r="C178" s="24" t="s">
        <v>336</v>
      </c>
      <c r="D178" s="25" t="n">
        <v>1165.73</v>
      </c>
    </row>
    <row r="179" customFormat="false" ht="24" hidden="false" customHeight="true" outlineLevel="0" collapsed="false">
      <c r="A179" s="9" t="n">
        <v>160</v>
      </c>
      <c r="B179" s="23" t="s">
        <v>337</v>
      </c>
      <c r="C179" s="24" t="s">
        <v>338</v>
      </c>
      <c r="D179" s="25" t="n">
        <v>1195.43</v>
      </c>
    </row>
    <row r="180" customFormat="false" ht="24" hidden="false" customHeight="true" outlineLevel="0" collapsed="false">
      <c r="A180" s="9" t="n">
        <v>161</v>
      </c>
      <c r="B180" s="23" t="s">
        <v>339</v>
      </c>
      <c r="C180" s="24" t="s">
        <v>340</v>
      </c>
      <c r="D180" s="25" t="n">
        <v>1165.73</v>
      </c>
    </row>
    <row r="181" customFormat="false" ht="24" hidden="false" customHeight="true" outlineLevel="0" collapsed="false">
      <c r="A181" s="9" t="n">
        <v>162</v>
      </c>
      <c r="B181" s="23" t="s">
        <v>341</v>
      </c>
      <c r="C181" s="24" t="s">
        <v>342</v>
      </c>
      <c r="D181" s="25" t="n">
        <v>1165.73</v>
      </c>
    </row>
    <row r="182" customFormat="false" ht="24" hidden="false" customHeight="true" outlineLevel="0" collapsed="false">
      <c r="A182" s="9" t="n">
        <v>163</v>
      </c>
      <c r="B182" s="23" t="s">
        <v>343</v>
      </c>
      <c r="C182" s="24" t="s">
        <v>344</v>
      </c>
      <c r="D182" s="25" t="n">
        <v>1225.13</v>
      </c>
    </row>
    <row r="183" customFormat="false" ht="24" hidden="false" customHeight="true" outlineLevel="0" collapsed="false">
      <c r="A183" s="9" t="n">
        <v>164</v>
      </c>
      <c r="B183" s="23" t="s">
        <v>345</v>
      </c>
      <c r="C183" s="24" t="s">
        <v>346</v>
      </c>
      <c r="D183" s="25" t="n">
        <v>1225.13</v>
      </c>
    </row>
    <row r="184" customFormat="false" ht="24" hidden="false" customHeight="true" outlineLevel="0" collapsed="false">
      <c r="A184" s="9" t="n">
        <v>165</v>
      </c>
      <c r="B184" s="23" t="s">
        <v>347</v>
      </c>
      <c r="C184" s="24" t="s">
        <v>348</v>
      </c>
      <c r="D184" s="25" t="n">
        <v>1822.1</v>
      </c>
    </row>
    <row r="185" customFormat="false" ht="24" hidden="false" customHeight="true" outlineLevel="0" collapsed="false">
      <c r="A185" s="9" t="n">
        <v>166</v>
      </c>
      <c r="B185" s="23" t="s">
        <v>349</v>
      </c>
      <c r="C185" s="24" t="s">
        <v>350</v>
      </c>
      <c r="D185" s="25" t="n">
        <v>1836.95</v>
      </c>
    </row>
    <row r="186" customFormat="false" ht="24" hidden="false" customHeight="true" outlineLevel="0" collapsed="false">
      <c r="A186" s="9" t="n">
        <v>167</v>
      </c>
      <c r="B186" s="23" t="s">
        <v>351</v>
      </c>
      <c r="C186" s="24" t="s">
        <v>352</v>
      </c>
      <c r="D186" s="25" t="n">
        <v>1836.95</v>
      </c>
    </row>
    <row r="187" customFormat="false" ht="24" hidden="false" customHeight="true" outlineLevel="0" collapsed="false">
      <c r="A187" s="9" t="n">
        <v>168</v>
      </c>
      <c r="B187" s="23" t="s">
        <v>353</v>
      </c>
      <c r="C187" s="24" t="s">
        <v>354</v>
      </c>
      <c r="D187" s="25" t="n">
        <v>1865.16</v>
      </c>
    </row>
    <row r="188" customFormat="false" ht="24" hidden="false" customHeight="true" outlineLevel="0" collapsed="false">
      <c r="A188" s="9" t="n">
        <v>169</v>
      </c>
      <c r="B188" s="23" t="s">
        <v>355</v>
      </c>
      <c r="C188" s="24" t="s">
        <v>356</v>
      </c>
      <c r="D188" s="25" t="n">
        <v>1894.86</v>
      </c>
    </row>
    <row r="189" customFormat="false" ht="24" hidden="false" customHeight="true" outlineLevel="0" collapsed="false">
      <c r="A189" s="9" t="n">
        <v>170</v>
      </c>
      <c r="B189" s="23" t="s">
        <v>357</v>
      </c>
      <c r="C189" s="24" t="s">
        <v>358</v>
      </c>
      <c r="D189" s="25" t="n">
        <v>2915.06</v>
      </c>
    </row>
    <row r="190" customFormat="false" ht="24" hidden="false" customHeight="true" outlineLevel="0" collapsed="false">
      <c r="A190" s="9" t="n">
        <v>171</v>
      </c>
      <c r="B190" s="23" t="s">
        <v>359</v>
      </c>
      <c r="C190" s="24" t="s">
        <v>360</v>
      </c>
      <c r="D190" s="25" t="n">
        <v>3032.37</v>
      </c>
    </row>
    <row r="191" customFormat="false" ht="24" hidden="false" customHeight="true" outlineLevel="0" collapsed="false">
      <c r="A191" s="9" t="n">
        <v>172</v>
      </c>
      <c r="B191" s="23" t="s">
        <v>361</v>
      </c>
      <c r="C191" s="24" t="s">
        <v>362</v>
      </c>
      <c r="D191" s="25" t="n">
        <v>3278.88</v>
      </c>
    </row>
    <row r="192" customFormat="false" ht="24" hidden="false" customHeight="true" outlineLevel="0" collapsed="false">
      <c r="A192" s="9" t="n">
        <v>173</v>
      </c>
      <c r="B192" s="23" t="s">
        <v>363</v>
      </c>
      <c r="C192" s="24" t="s">
        <v>364</v>
      </c>
      <c r="D192" s="25" t="n">
        <v>3323.43</v>
      </c>
    </row>
    <row r="193" customFormat="false" ht="24" hidden="false" customHeight="true" outlineLevel="0" collapsed="false">
      <c r="A193" s="9" t="n">
        <v>174</v>
      </c>
      <c r="B193" s="23" t="s">
        <v>365</v>
      </c>
      <c r="C193" s="24" t="s">
        <v>366</v>
      </c>
      <c r="D193" s="25" t="n">
        <v>3468.96</v>
      </c>
    </row>
    <row r="194" customFormat="false" ht="24" hidden="false" customHeight="true" outlineLevel="0" collapsed="false">
      <c r="A194" s="9" t="n">
        <v>175</v>
      </c>
      <c r="B194" s="23" t="s">
        <v>367</v>
      </c>
      <c r="C194" s="24" t="s">
        <v>368</v>
      </c>
      <c r="D194" s="25" t="n">
        <v>3644.19</v>
      </c>
    </row>
    <row r="195" customFormat="false" ht="24" hidden="false" customHeight="true" outlineLevel="0" collapsed="false">
      <c r="A195" s="9" t="n">
        <v>176</v>
      </c>
      <c r="B195" s="23" t="s">
        <v>369</v>
      </c>
      <c r="C195" s="24" t="s">
        <v>370</v>
      </c>
      <c r="D195" s="25" t="n">
        <v>8016.03</v>
      </c>
    </row>
    <row r="196" customFormat="false" ht="24" hidden="false" customHeight="true" outlineLevel="0" collapsed="false">
      <c r="A196" s="9" t="n">
        <v>177</v>
      </c>
      <c r="B196" s="23" t="s">
        <v>371</v>
      </c>
      <c r="C196" s="24" t="s">
        <v>372</v>
      </c>
      <c r="D196" s="25" t="n">
        <v>7724.97</v>
      </c>
    </row>
    <row r="197" customFormat="false" ht="24" hidden="false" customHeight="true" outlineLevel="0" collapsed="false">
      <c r="A197" s="9" t="n">
        <v>178</v>
      </c>
      <c r="B197" s="23" t="s">
        <v>373</v>
      </c>
      <c r="C197" s="24" t="s">
        <v>374</v>
      </c>
      <c r="D197" s="25" t="n">
        <v>7870.5</v>
      </c>
    </row>
    <row r="198" customFormat="false" ht="24" hidden="false" customHeight="true" outlineLevel="0" collapsed="false">
      <c r="A198" s="9" t="n">
        <v>179</v>
      </c>
      <c r="B198" s="23" t="s">
        <v>375</v>
      </c>
      <c r="C198" s="24" t="s">
        <v>376</v>
      </c>
      <c r="D198" s="25" t="n">
        <v>8016.03</v>
      </c>
    </row>
    <row r="199" customFormat="false" ht="24" hidden="false" customHeight="true" outlineLevel="0" collapsed="false">
      <c r="A199" s="9" t="n">
        <v>180</v>
      </c>
      <c r="B199" s="23" t="s">
        <v>377</v>
      </c>
      <c r="C199" s="24" t="s">
        <v>378</v>
      </c>
      <c r="D199" s="25" t="n">
        <v>8278.88</v>
      </c>
    </row>
    <row r="200" customFormat="false" ht="24" hidden="false" customHeight="true" outlineLevel="0" collapsed="false">
      <c r="A200" s="9" t="n">
        <v>181</v>
      </c>
      <c r="B200" s="23" t="s">
        <v>379</v>
      </c>
      <c r="C200" s="24" t="s">
        <v>380</v>
      </c>
      <c r="D200" s="25" t="n">
        <v>8394.71</v>
      </c>
    </row>
    <row r="201" customFormat="false" ht="24" hidden="false" customHeight="true" outlineLevel="0" collapsed="false">
      <c r="A201" s="9" t="n">
        <v>182</v>
      </c>
      <c r="B201" s="23" t="s">
        <v>381</v>
      </c>
      <c r="C201" s="24" t="s">
        <v>382</v>
      </c>
      <c r="D201" s="25" t="n">
        <v>9183.24</v>
      </c>
    </row>
    <row r="202" customFormat="false" ht="24" hidden="false" customHeight="true" outlineLevel="0" collapsed="false">
      <c r="A202" s="9" t="n">
        <v>183</v>
      </c>
      <c r="B202" s="23" t="s">
        <v>383</v>
      </c>
      <c r="C202" s="24" t="s">
        <v>384</v>
      </c>
      <c r="D202" s="25" t="n">
        <v>8745.17</v>
      </c>
    </row>
    <row r="203" customFormat="false" ht="24" hidden="false" customHeight="true" outlineLevel="0" collapsed="false">
      <c r="A203" s="9" t="n">
        <v>184</v>
      </c>
      <c r="B203" s="23" t="s">
        <v>385</v>
      </c>
      <c r="C203" s="24" t="s">
        <v>386</v>
      </c>
      <c r="D203" s="25" t="n">
        <v>12243.83</v>
      </c>
    </row>
    <row r="204" customFormat="false" ht="24" hidden="false" customHeight="true" outlineLevel="0" collapsed="false">
      <c r="A204" s="9" t="n">
        <v>185</v>
      </c>
      <c r="B204" s="23" t="s">
        <v>387</v>
      </c>
      <c r="C204" s="24" t="s">
        <v>388</v>
      </c>
      <c r="D204" s="25" t="n">
        <v>12534.89</v>
      </c>
    </row>
    <row r="205" customFormat="false" ht="24" hidden="false" customHeight="true" outlineLevel="0" collapsed="false">
      <c r="A205" s="9" t="n">
        <v>186</v>
      </c>
      <c r="B205" s="23" t="s">
        <v>389</v>
      </c>
      <c r="C205" s="24" t="s">
        <v>390</v>
      </c>
      <c r="D205" s="25" t="n">
        <v>12825.95</v>
      </c>
    </row>
    <row r="206" customFormat="false" ht="24" hidden="false" customHeight="true" outlineLevel="0" collapsed="false">
      <c r="A206" s="9" t="n">
        <v>187</v>
      </c>
      <c r="B206" s="23" t="s">
        <v>391</v>
      </c>
      <c r="C206" s="24" t="s">
        <v>392</v>
      </c>
      <c r="D206" s="25" t="n">
        <v>20988.99</v>
      </c>
    </row>
    <row r="207" customFormat="false" ht="24" hidden="false" customHeight="true" outlineLevel="0" collapsed="false">
      <c r="A207" s="9" t="n">
        <v>188</v>
      </c>
      <c r="B207" s="23" t="s">
        <v>393</v>
      </c>
      <c r="C207" s="24" t="s">
        <v>394</v>
      </c>
      <c r="D207" s="25" t="n">
        <v>21280.05</v>
      </c>
    </row>
    <row r="208" customFormat="false" ht="24" hidden="false" customHeight="true" outlineLevel="0" collapsed="false">
      <c r="A208" s="12" t="n">
        <v>189</v>
      </c>
      <c r="B208" s="26" t="s">
        <v>395</v>
      </c>
      <c r="C208" s="27" t="s">
        <v>396</v>
      </c>
      <c r="D208" s="28" t="n">
        <v>21571.11</v>
      </c>
    </row>
    <row r="209" customFormat="false" ht="24.75" hidden="false" customHeight="true" outlineLevel="0" collapsed="false">
      <c r="A209" s="19" t="s">
        <v>397</v>
      </c>
      <c r="B209" s="19"/>
      <c r="C209" s="19"/>
      <c r="D209" s="19"/>
    </row>
    <row r="210" customFormat="false" ht="24" hidden="false" customHeight="true" outlineLevel="0" collapsed="false">
      <c r="A210" s="6" t="n">
        <v>190</v>
      </c>
      <c r="B210" s="20" t="s">
        <v>398</v>
      </c>
      <c r="C210" s="21" t="s">
        <v>399</v>
      </c>
      <c r="D210" s="22" t="n">
        <v>305.91</v>
      </c>
    </row>
    <row r="211" customFormat="false" ht="24" hidden="false" customHeight="true" outlineLevel="0" collapsed="false">
      <c r="A211" s="9" t="n">
        <v>191</v>
      </c>
      <c r="B211" s="23" t="s">
        <v>400</v>
      </c>
      <c r="C211" s="24" t="s">
        <v>401</v>
      </c>
      <c r="D211" s="25" t="n">
        <v>320.76</v>
      </c>
    </row>
    <row r="212" customFormat="false" ht="24" hidden="false" customHeight="true" outlineLevel="0" collapsed="false">
      <c r="A212" s="9" t="n">
        <v>192</v>
      </c>
      <c r="B212" s="23" t="s">
        <v>402</v>
      </c>
      <c r="C212" s="24" t="s">
        <v>403</v>
      </c>
      <c r="D212" s="25" t="n">
        <v>335.61</v>
      </c>
    </row>
    <row r="213" customFormat="false" ht="24" hidden="false" customHeight="true" outlineLevel="0" collapsed="false">
      <c r="A213" s="9" t="n">
        <v>193</v>
      </c>
      <c r="B213" s="23" t="s">
        <v>404</v>
      </c>
      <c r="C213" s="24" t="s">
        <v>405</v>
      </c>
      <c r="D213" s="25" t="n">
        <v>438.08</v>
      </c>
    </row>
    <row r="214" customFormat="false" ht="24" hidden="false" customHeight="true" outlineLevel="0" collapsed="false">
      <c r="A214" s="9" t="n">
        <v>194</v>
      </c>
      <c r="B214" s="23" t="s">
        <v>406</v>
      </c>
      <c r="C214" s="24" t="s">
        <v>407</v>
      </c>
      <c r="D214" s="25" t="n">
        <v>481.14</v>
      </c>
    </row>
    <row r="215" customFormat="false" ht="24" hidden="false" customHeight="true" outlineLevel="0" collapsed="false">
      <c r="A215" s="9" t="n">
        <v>195</v>
      </c>
      <c r="B215" s="23" t="s">
        <v>408</v>
      </c>
      <c r="C215" s="24" t="s">
        <v>409</v>
      </c>
      <c r="D215" s="25" t="n">
        <v>510.84</v>
      </c>
    </row>
    <row r="216" customFormat="false" ht="24" hidden="false" customHeight="true" outlineLevel="0" collapsed="false">
      <c r="A216" s="9" t="n">
        <v>196</v>
      </c>
      <c r="B216" s="23" t="s">
        <v>410</v>
      </c>
      <c r="C216" s="24" t="s">
        <v>411</v>
      </c>
      <c r="D216" s="25" t="n">
        <v>426.2</v>
      </c>
    </row>
    <row r="217" customFormat="false" ht="24" hidden="false" customHeight="true" outlineLevel="0" collapsed="false">
      <c r="A217" s="9" t="n">
        <v>197</v>
      </c>
      <c r="B217" s="23" t="s">
        <v>412</v>
      </c>
      <c r="C217" s="24" t="s">
        <v>413</v>
      </c>
      <c r="D217" s="25" t="n">
        <v>596.97</v>
      </c>
    </row>
    <row r="218" customFormat="false" ht="24" hidden="false" customHeight="true" outlineLevel="0" collapsed="false">
      <c r="A218" s="9" t="n">
        <v>198</v>
      </c>
      <c r="B218" s="23" t="s">
        <v>414</v>
      </c>
      <c r="C218" s="24" t="s">
        <v>415</v>
      </c>
      <c r="D218" s="25" t="n">
        <v>611.82</v>
      </c>
    </row>
    <row r="219" customFormat="false" ht="24" hidden="false" customHeight="true" outlineLevel="0" collapsed="false">
      <c r="A219" s="9" t="n">
        <v>199</v>
      </c>
      <c r="B219" s="23" t="s">
        <v>416</v>
      </c>
      <c r="C219" s="24" t="s">
        <v>417</v>
      </c>
      <c r="D219" s="25" t="n">
        <v>699.44</v>
      </c>
    </row>
    <row r="220" customFormat="false" ht="24" hidden="false" customHeight="true" outlineLevel="0" collapsed="false">
      <c r="A220" s="9" t="n">
        <v>200</v>
      </c>
      <c r="B220" s="23" t="s">
        <v>418</v>
      </c>
      <c r="C220" s="24" t="s">
        <v>419</v>
      </c>
      <c r="D220" s="25" t="n">
        <v>844.97</v>
      </c>
    </row>
    <row r="221" customFormat="false" ht="24" hidden="false" customHeight="true" outlineLevel="0" collapsed="false">
      <c r="A221" s="9" t="n">
        <v>201</v>
      </c>
      <c r="B221" s="23" t="s">
        <v>420</v>
      </c>
      <c r="C221" s="24" t="s">
        <v>421</v>
      </c>
      <c r="D221" s="25" t="n">
        <v>889.52</v>
      </c>
    </row>
    <row r="222" customFormat="false" ht="24" hidden="false" customHeight="true" outlineLevel="0" collapsed="false">
      <c r="A222" s="9" t="n">
        <v>202</v>
      </c>
      <c r="B222" s="23" t="s">
        <v>422</v>
      </c>
      <c r="C222" s="24" t="s">
        <v>423</v>
      </c>
      <c r="D222" s="25" t="n">
        <v>1428.57</v>
      </c>
    </row>
    <row r="223" customFormat="false" ht="24" hidden="false" customHeight="true" outlineLevel="0" collapsed="false">
      <c r="A223" s="9" t="n">
        <v>203</v>
      </c>
      <c r="B223" s="23" t="s">
        <v>424</v>
      </c>
      <c r="C223" s="24" t="s">
        <v>425</v>
      </c>
      <c r="D223" s="25" t="n">
        <v>1501.34</v>
      </c>
    </row>
    <row r="224" customFormat="false" ht="24" hidden="false" customHeight="true" outlineLevel="0" collapsed="false">
      <c r="A224" s="9" t="n">
        <v>204</v>
      </c>
      <c r="B224" s="23" t="s">
        <v>426</v>
      </c>
      <c r="C224" s="24" t="s">
        <v>427</v>
      </c>
      <c r="D224" s="25" t="n">
        <v>1486.49</v>
      </c>
    </row>
    <row r="225" customFormat="false" ht="24" hidden="false" customHeight="true" outlineLevel="0" collapsed="false">
      <c r="A225" s="9" t="n">
        <v>205</v>
      </c>
      <c r="B225" s="23" t="s">
        <v>428</v>
      </c>
      <c r="C225" s="24" t="s">
        <v>429</v>
      </c>
      <c r="D225" s="25" t="n">
        <v>1531.04</v>
      </c>
    </row>
    <row r="226" customFormat="false" ht="24" hidden="false" customHeight="true" outlineLevel="0" collapsed="false">
      <c r="A226" s="9" t="n">
        <v>206</v>
      </c>
      <c r="B226" s="23" t="s">
        <v>430</v>
      </c>
      <c r="C226" s="24" t="s">
        <v>431</v>
      </c>
      <c r="D226" s="25" t="n">
        <v>1574.1</v>
      </c>
    </row>
    <row r="227" customFormat="false" ht="24" hidden="false" customHeight="true" outlineLevel="0" collapsed="false">
      <c r="A227" s="9" t="n">
        <v>207</v>
      </c>
      <c r="B227" s="23" t="s">
        <v>432</v>
      </c>
      <c r="C227" s="24" t="s">
        <v>433</v>
      </c>
      <c r="D227" s="25" t="n">
        <v>2885.36</v>
      </c>
    </row>
    <row r="228" customFormat="false" ht="24" hidden="false" customHeight="true" outlineLevel="0" collapsed="false">
      <c r="A228" s="9" t="n">
        <v>208</v>
      </c>
      <c r="B228" s="23" t="s">
        <v>434</v>
      </c>
      <c r="C228" s="24" t="s">
        <v>435</v>
      </c>
      <c r="D228" s="25" t="n">
        <v>2885.36</v>
      </c>
    </row>
    <row r="229" customFormat="false" ht="24" hidden="false" customHeight="true" outlineLevel="0" collapsed="false">
      <c r="A229" s="9" t="n">
        <v>209</v>
      </c>
      <c r="B229" s="23" t="s">
        <v>436</v>
      </c>
      <c r="C229" s="24" t="s">
        <v>437</v>
      </c>
      <c r="D229" s="25" t="n">
        <v>4299.08</v>
      </c>
    </row>
    <row r="230" customFormat="false" ht="24" hidden="false" customHeight="true" outlineLevel="0" collapsed="false">
      <c r="A230" s="9" t="n">
        <v>210</v>
      </c>
      <c r="B230" s="23" t="s">
        <v>438</v>
      </c>
      <c r="C230" s="24" t="s">
        <v>439</v>
      </c>
      <c r="D230" s="25" t="n">
        <v>4373.33</v>
      </c>
    </row>
    <row r="231" customFormat="false" ht="24" hidden="false" customHeight="true" outlineLevel="0" collapsed="false">
      <c r="A231" s="9" t="n">
        <v>211</v>
      </c>
      <c r="B231" s="23" t="s">
        <v>440</v>
      </c>
      <c r="C231" s="24" t="s">
        <v>441</v>
      </c>
      <c r="D231" s="25" t="n">
        <v>4518.86</v>
      </c>
    </row>
    <row r="232" customFormat="false" ht="24" hidden="false" customHeight="true" outlineLevel="0" collapsed="false">
      <c r="A232" s="9" t="n">
        <v>212</v>
      </c>
      <c r="B232" s="23" t="s">
        <v>442</v>
      </c>
      <c r="C232" s="24" t="s">
        <v>443</v>
      </c>
      <c r="D232" s="25" t="n">
        <v>5975.64</v>
      </c>
    </row>
    <row r="233" customFormat="false" ht="24" hidden="false" customHeight="true" outlineLevel="0" collapsed="false">
      <c r="A233" s="9" t="n">
        <v>213</v>
      </c>
      <c r="B233" s="23" t="s">
        <v>444</v>
      </c>
      <c r="C233" s="24" t="s">
        <v>445</v>
      </c>
      <c r="D233" s="25" t="n">
        <v>5100.98</v>
      </c>
    </row>
    <row r="234" customFormat="false" ht="24" hidden="false" customHeight="true" outlineLevel="0" collapsed="false">
      <c r="A234" s="9" t="n">
        <v>214</v>
      </c>
      <c r="B234" s="23" t="s">
        <v>446</v>
      </c>
      <c r="C234" s="24" t="s">
        <v>447</v>
      </c>
      <c r="D234" s="25" t="n">
        <v>5246.51</v>
      </c>
    </row>
    <row r="235" customFormat="false" ht="24" hidden="false" customHeight="true" outlineLevel="0" collapsed="false">
      <c r="A235" s="12" t="n">
        <v>215</v>
      </c>
      <c r="B235" s="26" t="s">
        <v>448</v>
      </c>
      <c r="C235" s="27" t="s">
        <v>449</v>
      </c>
      <c r="D235" s="28" t="n">
        <v>5539.05</v>
      </c>
    </row>
    <row r="236" customFormat="false" ht="24.75" hidden="false" customHeight="true" outlineLevel="0" collapsed="false">
      <c r="A236" s="19" t="s">
        <v>450</v>
      </c>
      <c r="B236" s="19"/>
      <c r="C236" s="19"/>
      <c r="D236" s="19"/>
    </row>
    <row r="237" customFormat="false" ht="24" hidden="false" customHeight="true" outlineLevel="0" collapsed="false">
      <c r="A237" s="6" t="n">
        <v>216</v>
      </c>
      <c r="B237" s="20" t="s">
        <v>451</v>
      </c>
      <c r="C237" s="21" t="s">
        <v>452</v>
      </c>
      <c r="D237" s="22" t="n">
        <v>3471.93</v>
      </c>
    </row>
    <row r="238" customFormat="false" ht="24" hidden="false" customHeight="true" outlineLevel="0" collapsed="false">
      <c r="A238" s="9" t="n">
        <v>217</v>
      </c>
      <c r="B238" s="23" t="s">
        <v>453</v>
      </c>
      <c r="C238" s="24" t="s">
        <v>454</v>
      </c>
      <c r="D238" s="25" t="n">
        <v>3664.98</v>
      </c>
    </row>
    <row r="239" customFormat="false" ht="24" hidden="false" customHeight="true" outlineLevel="0" collapsed="false">
      <c r="A239" s="9" t="n">
        <v>218</v>
      </c>
      <c r="B239" s="23" t="s">
        <v>455</v>
      </c>
      <c r="C239" s="24" t="s">
        <v>456</v>
      </c>
      <c r="D239" s="25" t="n">
        <v>3859.52</v>
      </c>
    </row>
    <row r="240" customFormat="false" ht="24" hidden="false" customHeight="true" outlineLevel="0" collapsed="false">
      <c r="A240" s="9" t="n">
        <v>219</v>
      </c>
      <c r="B240" s="23" t="s">
        <v>457</v>
      </c>
      <c r="C240" s="24" t="s">
        <v>458</v>
      </c>
      <c r="D240" s="25" t="n">
        <v>4437.18</v>
      </c>
    </row>
    <row r="241" customFormat="false" ht="24" hidden="false" customHeight="true" outlineLevel="0" collapsed="false">
      <c r="A241" s="9" t="n">
        <v>220</v>
      </c>
      <c r="B241" s="23" t="s">
        <v>459</v>
      </c>
      <c r="C241" s="24" t="s">
        <v>460</v>
      </c>
      <c r="D241" s="25" t="n">
        <v>5112.86</v>
      </c>
    </row>
    <row r="242" customFormat="false" ht="24" hidden="false" customHeight="true" outlineLevel="0" collapsed="false">
      <c r="A242" s="9" t="n">
        <v>221</v>
      </c>
      <c r="B242" s="23" t="s">
        <v>461</v>
      </c>
      <c r="C242" s="24" t="s">
        <v>462</v>
      </c>
      <c r="D242" s="25" t="n">
        <v>5209.38</v>
      </c>
    </row>
    <row r="243" customFormat="false" ht="24" hidden="false" customHeight="true" outlineLevel="0" collapsed="false">
      <c r="A243" s="9" t="n">
        <v>222</v>
      </c>
      <c r="B243" s="23" t="s">
        <v>463</v>
      </c>
      <c r="C243" s="24" t="s">
        <v>464</v>
      </c>
      <c r="D243" s="25" t="n">
        <v>9149.09</v>
      </c>
    </row>
    <row r="244" customFormat="false" ht="24" hidden="false" customHeight="true" outlineLevel="0" collapsed="false">
      <c r="A244" s="9" t="n">
        <v>223</v>
      </c>
      <c r="B244" s="23" t="s">
        <v>465</v>
      </c>
      <c r="C244" s="24" t="s">
        <v>466</v>
      </c>
      <c r="D244" s="25" t="n">
        <v>5016.33</v>
      </c>
    </row>
    <row r="245" customFormat="false" ht="24" hidden="false" customHeight="true" outlineLevel="0" collapsed="false">
      <c r="A245" s="9" t="n">
        <v>224</v>
      </c>
      <c r="B245" s="23" t="s">
        <v>467</v>
      </c>
      <c r="C245" s="24" t="s">
        <v>468</v>
      </c>
      <c r="D245" s="25" t="n">
        <v>6174.63</v>
      </c>
    </row>
    <row r="246" customFormat="false" ht="24" hidden="false" customHeight="true" outlineLevel="0" collapsed="false">
      <c r="A246" s="9" t="n">
        <v>225</v>
      </c>
      <c r="B246" s="23" t="s">
        <v>469</v>
      </c>
      <c r="C246" s="24" t="s">
        <v>470</v>
      </c>
      <c r="D246" s="25" t="n">
        <v>9686.66</v>
      </c>
    </row>
    <row r="247" customFormat="false" ht="24" hidden="false" customHeight="true" outlineLevel="0" collapsed="false">
      <c r="A247" s="9" t="n">
        <v>226</v>
      </c>
      <c r="B247" s="23" t="s">
        <v>471</v>
      </c>
      <c r="C247" s="24" t="s">
        <v>472</v>
      </c>
      <c r="D247" s="25" t="n">
        <v>8681.31</v>
      </c>
    </row>
    <row r="248" customFormat="false" ht="24" hidden="false" customHeight="true" outlineLevel="0" collapsed="false">
      <c r="A248" s="12" t="n">
        <v>227</v>
      </c>
      <c r="B248" s="26" t="s">
        <v>473</v>
      </c>
      <c r="C248" s="27" t="s">
        <v>474</v>
      </c>
      <c r="D248" s="28" t="n">
        <v>9646.56</v>
      </c>
    </row>
    <row r="249" customFormat="false" ht="24.75" hidden="false" customHeight="true" outlineLevel="0" collapsed="false">
      <c r="A249" s="19" t="s">
        <v>475</v>
      </c>
      <c r="B249" s="19"/>
      <c r="C249" s="19"/>
      <c r="D249" s="19"/>
    </row>
    <row r="250" customFormat="false" ht="24" hidden="false" customHeight="true" outlineLevel="0" collapsed="false">
      <c r="A250" s="6" t="n">
        <v>228</v>
      </c>
      <c r="B250" s="20" t="s">
        <v>476</v>
      </c>
      <c r="C250" s="21" t="s">
        <v>477</v>
      </c>
      <c r="D250" s="22" t="n">
        <v>175.23</v>
      </c>
    </row>
    <row r="251" customFormat="false" ht="24" hidden="false" customHeight="true" outlineLevel="0" collapsed="false">
      <c r="A251" s="9" t="n">
        <v>229</v>
      </c>
      <c r="B251" s="23" t="s">
        <v>478</v>
      </c>
      <c r="C251" s="24" t="s">
        <v>479</v>
      </c>
      <c r="D251" s="25" t="n">
        <v>114.35</v>
      </c>
    </row>
    <row r="252" customFormat="false" ht="24" hidden="false" customHeight="true" outlineLevel="0" collapsed="false">
      <c r="A252" s="9" t="n">
        <v>230</v>
      </c>
      <c r="B252" s="23" t="s">
        <v>480</v>
      </c>
      <c r="C252" s="24" t="s">
        <v>481</v>
      </c>
      <c r="D252" s="25" t="n">
        <v>173.75</v>
      </c>
    </row>
    <row r="253" customFormat="false" ht="24" hidden="false" customHeight="true" outlineLevel="0" collapsed="false">
      <c r="A253" s="9" t="n">
        <v>231</v>
      </c>
      <c r="B253" s="23" t="s">
        <v>482</v>
      </c>
      <c r="C253" s="24" t="s">
        <v>483</v>
      </c>
      <c r="D253" s="25" t="n">
        <v>204.93</v>
      </c>
    </row>
    <row r="254" customFormat="false" ht="24" hidden="false" customHeight="true" outlineLevel="0" collapsed="false">
      <c r="A254" s="9" t="n">
        <v>232</v>
      </c>
      <c r="B254" s="23" t="s">
        <v>484</v>
      </c>
      <c r="C254" s="24" t="s">
        <v>485</v>
      </c>
      <c r="D254" s="25" t="n">
        <v>359.37</v>
      </c>
    </row>
    <row r="255" customFormat="false" ht="24" hidden="false" customHeight="true" outlineLevel="0" collapsed="false">
      <c r="A255" s="9" t="n">
        <v>233</v>
      </c>
      <c r="B255" s="23" t="s">
        <v>486</v>
      </c>
      <c r="C255" s="24" t="s">
        <v>487</v>
      </c>
      <c r="D255" s="25" t="n">
        <v>344.52</v>
      </c>
    </row>
    <row r="256" customFormat="false" ht="24" hidden="false" customHeight="true" outlineLevel="0" collapsed="false">
      <c r="A256" s="9" t="n">
        <v>234</v>
      </c>
      <c r="B256" s="23" t="s">
        <v>488</v>
      </c>
      <c r="C256" s="24" t="s">
        <v>489</v>
      </c>
      <c r="D256" s="25" t="n">
        <v>692.01</v>
      </c>
    </row>
    <row r="257" customFormat="false" ht="24" hidden="false" customHeight="true" outlineLevel="0" collapsed="false">
      <c r="A257" s="9" t="n">
        <v>235</v>
      </c>
      <c r="B257" s="23" t="s">
        <v>490</v>
      </c>
      <c r="C257" s="24" t="s">
        <v>491</v>
      </c>
      <c r="D257" s="25" t="n">
        <v>981.59</v>
      </c>
    </row>
    <row r="258" customFormat="false" ht="24" hidden="false" customHeight="true" outlineLevel="0" collapsed="false">
      <c r="A258" s="9" t="n">
        <v>236</v>
      </c>
      <c r="B258" s="23" t="s">
        <v>492</v>
      </c>
      <c r="C258" s="24" t="s">
        <v>493</v>
      </c>
      <c r="D258" s="25" t="n">
        <v>1401.84</v>
      </c>
    </row>
    <row r="259" customFormat="false" ht="24" hidden="false" customHeight="true" outlineLevel="0" collapsed="false">
      <c r="A259" s="9" t="n">
        <v>237</v>
      </c>
      <c r="B259" s="23" t="s">
        <v>494</v>
      </c>
      <c r="C259" s="24" t="s">
        <v>495</v>
      </c>
      <c r="D259" s="25" t="n">
        <v>1384.02</v>
      </c>
    </row>
    <row r="260" customFormat="false" ht="24" hidden="false" customHeight="true" outlineLevel="0" collapsed="false">
      <c r="A260" s="9" t="n">
        <v>238</v>
      </c>
      <c r="B260" s="23" t="s">
        <v>496</v>
      </c>
      <c r="C260" s="24" t="s">
        <v>497</v>
      </c>
      <c r="D260" s="25" t="n">
        <v>1923.08</v>
      </c>
    </row>
    <row r="261" customFormat="false" ht="24" hidden="false" customHeight="true" outlineLevel="0" collapsed="false">
      <c r="A261" s="9" t="n">
        <v>239</v>
      </c>
      <c r="B261" s="23" t="s">
        <v>498</v>
      </c>
      <c r="C261" s="24" t="s">
        <v>499</v>
      </c>
      <c r="D261" s="25" t="n">
        <v>2255.72</v>
      </c>
    </row>
    <row r="262" customFormat="false" ht="24" hidden="false" customHeight="true" outlineLevel="0" collapsed="false">
      <c r="A262" s="9" t="n">
        <v>240</v>
      </c>
      <c r="B262" s="23" t="s">
        <v>500</v>
      </c>
      <c r="C262" s="24" t="s">
        <v>501</v>
      </c>
      <c r="D262" s="25" t="n">
        <v>2561.63</v>
      </c>
    </row>
    <row r="263" customFormat="false" ht="24" hidden="false" customHeight="true" outlineLevel="0" collapsed="false">
      <c r="A263" s="9" t="n">
        <v>241</v>
      </c>
      <c r="B263" s="23" t="s">
        <v>502</v>
      </c>
      <c r="C263" s="24" t="s">
        <v>503</v>
      </c>
      <c r="D263" s="25" t="n">
        <v>2766.56</v>
      </c>
    </row>
    <row r="264" customFormat="false" ht="24" hidden="false" customHeight="true" outlineLevel="0" collapsed="false">
      <c r="A264" s="9" t="n">
        <v>242</v>
      </c>
      <c r="B264" s="23" t="s">
        <v>504</v>
      </c>
      <c r="C264" s="24" t="s">
        <v>505</v>
      </c>
      <c r="D264" s="25" t="n">
        <v>5126.22</v>
      </c>
    </row>
    <row r="265" customFormat="false" ht="24" hidden="false" customHeight="true" outlineLevel="0" collapsed="false">
      <c r="A265" s="9" t="n">
        <v>243</v>
      </c>
      <c r="B265" s="23" t="s">
        <v>506</v>
      </c>
      <c r="C265" s="24" t="s">
        <v>507</v>
      </c>
      <c r="D265" s="25" t="n">
        <v>6317.19</v>
      </c>
    </row>
    <row r="266" customFormat="false" ht="24" hidden="false" customHeight="true" outlineLevel="0" collapsed="false">
      <c r="A266" s="9" t="n">
        <v>244</v>
      </c>
      <c r="B266" s="23" t="s">
        <v>508</v>
      </c>
      <c r="C266" s="24" t="s">
        <v>509</v>
      </c>
      <c r="D266" s="25" t="n">
        <v>9354.02</v>
      </c>
    </row>
    <row r="267" customFormat="false" ht="24" hidden="false" customHeight="true" outlineLevel="0" collapsed="false">
      <c r="A267" s="9" t="n">
        <v>245</v>
      </c>
      <c r="B267" s="23" t="s">
        <v>510</v>
      </c>
      <c r="C267" s="24" t="s">
        <v>511</v>
      </c>
      <c r="D267" s="25" t="n">
        <v>12260.16</v>
      </c>
    </row>
    <row r="268" customFormat="false" ht="24" hidden="false" customHeight="true" outlineLevel="0" collapsed="false">
      <c r="A268" s="9" t="n">
        <v>246</v>
      </c>
      <c r="B268" s="23" t="s">
        <v>512</v>
      </c>
      <c r="C268" s="24" t="s">
        <v>513</v>
      </c>
      <c r="D268" s="25" t="n">
        <v>18656.06</v>
      </c>
    </row>
    <row r="269" customFormat="false" ht="24" hidden="false" customHeight="true" outlineLevel="0" collapsed="false">
      <c r="A269" s="9" t="n">
        <v>247</v>
      </c>
      <c r="B269" s="23" t="s">
        <v>514</v>
      </c>
      <c r="C269" s="24" t="s">
        <v>515</v>
      </c>
      <c r="D269" s="25" t="n">
        <v>21320.15</v>
      </c>
    </row>
    <row r="270" customFormat="false" ht="24" hidden="false" customHeight="true" outlineLevel="0" collapsed="false">
      <c r="A270" s="9" t="n">
        <v>248</v>
      </c>
      <c r="B270" s="23" t="s">
        <v>516</v>
      </c>
      <c r="C270" s="24" t="s">
        <v>517</v>
      </c>
      <c r="D270" s="25" t="n">
        <v>23988.69</v>
      </c>
    </row>
    <row r="271" customFormat="false" ht="24" hidden="false" customHeight="true" outlineLevel="0" collapsed="false">
      <c r="A271" s="9" t="n">
        <v>249</v>
      </c>
      <c r="B271" s="23" t="s">
        <v>518</v>
      </c>
      <c r="C271" s="24" t="s">
        <v>519</v>
      </c>
      <c r="D271" s="25" t="n">
        <v>30136.59</v>
      </c>
    </row>
    <row r="272" customFormat="false" ht="24" hidden="false" customHeight="true" outlineLevel="0" collapsed="false">
      <c r="A272" s="9" t="n">
        <v>250</v>
      </c>
      <c r="B272" s="23" t="s">
        <v>520</v>
      </c>
      <c r="C272" s="24" t="s">
        <v>521</v>
      </c>
      <c r="D272" s="25" t="n">
        <v>51663.15</v>
      </c>
    </row>
    <row r="273" customFormat="false" ht="24" hidden="false" customHeight="true" outlineLevel="0" collapsed="false">
      <c r="A273" s="9" t="n">
        <v>251</v>
      </c>
      <c r="B273" s="23" t="s">
        <v>522</v>
      </c>
      <c r="C273" s="24" t="s">
        <v>523</v>
      </c>
      <c r="D273" s="25" t="n">
        <v>68886.18</v>
      </c>
    </row>
    <row r="274" customFormat="false" ht="24" hidden="false" customHeight="true" outlineLevel="0" collapsed="false">
      <c r="A274" s="9" t="n">
        <v>252</v>
      </c>
      <c r="B274" s="23" t="s">
        <v>524</v>
      </c>
      <c r="C274" s="24" t="s">
        <v>525</v>
      </c>
      <c r="D274" s="25" t="n">
        <v>83235.74</v>
      </c>
    </row>
    <row r="275" customFormat="false" ht="24" hidden="false" customHeight="true" outlineLevel="0" collapsed="false">
      <c r="A275" s="9" t="n">
        <v>253</v>
      </c>
      <c r="B275" s="23" t="s">
        <v>526</v>
      </c>
      <c r="C275" s="24" t="s">
        <v>527</v>
      </c>
      <c r="D275" s="25" t="n">
        <v>288.09</v>
      </c>
    </row>
    <row r="276" customFormat="false" ht="24" hidden="false" customHeight="true" outlineLevel="0" collapsed="false">
      <c r="A276" s="9" t="n">
        <v>254</v>
      </c>
      <c r="B276" s="23" t="s">
        <v>528</v>
      </c>
      <c r="C276" s="24" t="s">
        <v>529</v>
      </c>
      <c r="D276" s="25" t="n">
        <v>111937.82</v>
      </c>
    </row>
    <row r="277" customFormat="false" ht="24" hidden="false" customHeight="true" outlineLevel="0" collapsed="false">
      <c r="A277" s="9" t="n">
        <v>255</v>
      </c>
      <c r="B277" s="23" t="s">
        <v>530</v>
      </c>
      <c r="C277" s="24" t="s">
        <v>531</v>
      </c>
      <c r="D277" s="25" t="n">
        <v>80365.23</v>
      </c>
    </row>
    <row r="278" customFormat="false" ht="24" hidden="false" customHeight="true" outlineLevel="0" collapsed="false">
      <c r="A278" s="9" t="n">
        <v>256</v>
      </c>
      <c r="B278" s="23" t="s">
        <v>532</v>
      </c>
      <c r="C278" s="24" t="s">
        <v>533</v>
      </c>
      <c r="D278" s="25" t="n">
        <v>641.52</v>
      </c>
    </row>
    <row r="279" customFormat="false" ht="24" hidden="false" customHeight="true" outlineLevel="0" collapsed="false">
      <c r="A279" s="9" t="n">
        <v>257</v>
      </c>
      <c r="B279" s="23" t="s">
        <v>534</v>
      </c>
      <c r="C279" s="24" t="s">
        <v>535</v>
      </c>
      <c r="D279" s="25" t="n">
        <v>143508.92</v>
      </c>
    </row>
    <row r="280" customFormat="false" ht="24" hidden="false" customHeight="true" outlineLevel="0" collapsed="false">
      <c r="A280" s="9" t="n">
        <v>258</v>
      </c>
      <c r="B280" s="23" t="s">
        <v>530</v>
      </c>
      <c r="C280" s="24" t="s">
        <v>531</v>
      </c>
      <c r="D280" s="25" t="n">
        <v>117678.83</v>
      </c>
    </row>
    <row r="281" customFormat="false" ht="24" hidden="false" customHeight="true" outlineLevel="0" collapsed="false">
      <c r="A281" s="9" t="n">
        <v>259</v>
      </c>
      <c r="B281" s="23" t="s">
        <v>536</v>
      </c>
      <c r="C281" s="24" t="s">
        <v>537</v>
      </c>
      <c r="D281" s="25" t="n">
        <v>896.94</v>
      </c>
    </row>
    <row r="282" customFormat="false" ht="24" hidden="false" customHeight="true" outlineLevel="0" collapsed="false">
      <c r="A282" s="9" t="n">
        <v>260</v>
      </c>
      <c r="B282" s="23" t="s">
        <v>538</v>
      </c>
      <c r="C282" s="24" t="s">
        <v>539</v>
      </c>
      <c r="D282" s="25" t="n">
        <v>1281.56</v>
      </c>
    </row>
    <row r="283" customFormat="false" ht="24" hidden="false" customHeight="true" outlineLevel="0" collapsed="false">
      <c r="A283" s="9" t="n">
        <v>261</v>
      </c>
      <c r="B283" s="23" t="s">
        <v>540</v>
      </c>
      <c r="C283" s="24" t="s">
        <v>541</v>
      </c>
      <c r="D283" s="25" t="n">
        <v>1819.13</v>
      </c>
    </row>
    <row r="284" customFormat="false" ht="24" hidden="false" customHeight="true" outlineLevel="0" collapsed="false">
      <c r="A284" s="9" t="n">
        <v>262</v>
      </c>
      <c r="B284" s="23" t="s">
        <v>542</v>
      </c>
      <c r="C284" s="24" t="s">
        <v>543</v>
      </c>
      <c r="D284" s="25" t="n">
        <v>2113.16</v>
      </c>
    </row>
    <row r="285" customFormat="false" ht="24" hidden="false" customHeight="true" outlineLevel="0" collapsed="false">
      <c r="A285" s="9" t="n">
        <v>263</v>
      </c>
      <c r="B285" s="23" t="s">
        <v>544</v>
      </c>
      <c r="C285" s="24" t="s">
        <v>545</v>
      </c>
      <c r="D285" s="25" t="n">
        <v>2407.19</v>
      </c>
    </row>
    <row r="286" customFormat="false" ht="24" hidden="false" customHeight="true" outlineLevel="0" collapsed="false">
      <c r="A286" s="9" t="n">
        <v>264</v>
      </c>
      <c r="B286" s="23" t="s">
        <v>546</v>
      </c>
      <c r="C286" s="24" t="s">
        <v>547</v>
      </c>
      <c r="D286" s="25" t="n">
        <v>2626.97</v>
      </c>
    </row>
    <row r="287" customFormat="false" ht="24" hidden="false" customHeight="true" outlineLevel="0" collapsed="false">
      <c r="A287" s="9" t="n">
        <v>265</v>
      </c>
      <c r="B287" s="23" t="s">
        <v>548</v>
      </c>
      <c r="C287" s="24" t="s">
        <v>549</v>
      </c>
      <c r="D287" s="25" t="n">
        <v>4100.09</v>
      </c>
    </row>
    <row r="288" customFormat="false" ht="24" hidden="false" customHeight="true" outlineLevel="0" collapsed="false">
      <c r="A288" s="9" t="n">
        <v>266</v>
      </c>
      <c r="B288" s="23" t="s">
        <v>550</v>
      </c>
      <c r="C288" s="24" t="s">
        <v>551</v>
      </c>
      <c r="D288" s="25" t="n">
        <v>5381.64</v>
      </c>
    </row>
    <row r="289" customFormat="false" ht="24" hidden="false" customHeight="true" outlineLevel="0" collapsed="false">
      <c r="A289" s="9" t="n">
        <v>267</v>
      </c>
      <c r="B289" s="23" t="s">
        <v>552</v>
      </c>
      <c r="C289" s="24" t="s">
        <v>553</v>
      </c>
      <c r="D289" s="25" t="n">
        <v>9033.25</v>
      </c>
    </row>
    <row r="290" customFormat="false" ht="24" hidden="false" customHeight="true" outlineLevel="0" collapsed="false">
      <c r="A290" s="9" t="n">
        <v>268</v>
      </c>
      <c r="B290" s="23" t="s">
        <v>554</v>
      </c>
      <c r="C290" s="24" t="s">
        <v>555</v>
      </c>
      <c r="D290" s="25" t="n">
        <v>12193.34</v>
      </c>
    </row>
    <row r="291" customFormat="false" ht="24" hidden="false" customHeight="true" outlineLevel="0" collapsed="false">
      <c r="A291" s="9" t="n">
        <v>269</v>
      </c>
      <c r="B291" s="23" t="s">
        <v>556</v>
      </c>
      <c r="C291" s="24" t="s">
        <v>557</v>
      </c>
      <c r="D291" s="25" t="n">
        <v>15458.85</v>
      </c>
    </row>
    <row r="292" customFormat="false" ht="24" hidden="false" customHeight="true" outlineLevel="0" collapsed="false">
      <c r="A292" s="9" t="n">
        <v>270</v>
      </c>
      <c r="B292" s="23" t="s">
        <v>558</v>
      </c>
      <c r="C292" s="24" t="s">
        <v>559</v>
      </c>
      <c r="D292" s="25" t="n">
        <v>18122.94</v>
      </c>
    </row>
    <row r="293" customFormat="false" ht="24" hidden="false" customHeight="true" outlineLevel="0" collapsed="false">
      <c r="A293" s="9" t="n">
        <v>271</v>
      </c>
      <c r="B293" s="23" t="s">
        <v>560</v>
      </c>
      <c r="C293" s="24" t="s">
        <v>561</v>
      </c>
      <c r="D293" s="25" t="n">
        <v>19723.77</v>
      </c>
    </row>
    <row r="294" customFormat="false" ht="24" hidden="false" customHeight="true" outlineLevel="0" collapsed="false">
      <c r="A294" s="9" t="n">
        <v>272</v>
      </c>
      <c r="B294" s="23" t="s">
        <v>562</v>
      </c>
      <c r="C294" s="24" t="s">
        <v>563</v>
      </c>
      <c r="D294" s="25" t="n">
        <v>26979.48</v>
      </c>
    </row>
    <row r="295" customFormat="false" ht="24" hidden="false" customHeight="true" outlineLevel="0" collapsed="false">
      <c r="A295" s="9" t="n">
        <v>273</v>
      </c>
      <c r="B295" s="23" t="s">
        <v>564</v>
      </c>
      <c r="C295" s="24" t="s">
        <v>565</v>
      </c>
      <c r="D295" s="25" t="n">
        <v>41617.13</v>
      </c>
    </row>
    <row r="296" customFormat="false" ht="24" hidden="false" customHeight="true" outlineLevel="0" collapsed="false">
      <c r="A296" s="9" t="n">
        <v>274</v>
      </c>
      <c r="B296" s="23" t="s">
        <v>566</v>
      </c>
      <c r="C296" s="24" t="s">
        <v>567</v>
      </c>
      <c r="D296" s="25" t="n">
        <v>51663.15</v>
      </c>
    </row>
    <row r="297" customFormat="false" ht="24" hidden="false" customHeight="true" outlineLevel="0" collapsed="false">
      <c r="A297" s="12" t="n">
        <v>275</v>
      </c>
      <c r="B297" s="26" t="s">
        <v>568</v>
      </c>
      <c r="C297" s="27" t="s">
        <v>569</v>
      </c>
      <c r="D297" s="28" t="n">
        <v>66015.68</v>
      </c>
    </row>
    <row r="298" customFormat="false" ht="24.75" hidden="false" customHeight="true" outlineLevel="0" collapsed="false">
      <c r="A298" s="19" t="s">
        <v>570</v>
      </c>
      <c r="B298" s="19"/>
      <c r="C298" s="19"/>
      <c r="D298" s="19"/>
    </row>
    <row r="299" customFormat="false" ht="24" hidden="false" customHeight="true" outlineLevel="0" collapsed="false">
      <c r="A299" s="6" t="n">
        <v>276</v>
      </c>
      <c r="B299" s="20" t="s">
        <v>571</v>
      </c>
      <c r="C299" s="21" t="s">
        <v>572</v>
      </c>
      <c r="D299" s="22" t="n">
        <v>389.07</v>
      </c>
    </row>
    <row r="300" customFormat="false" ht="24" hidden="false" customHeight="true" outlineLevel="0" collapsed="false">
      <c r="A300" s="9" t="n">
        <v>277</v>
      </c>
      <c r="B300" s="23" t="s">
        <v>573</v>
      </c>
      <c r="C300" s="24" t="s">
        <v>574</v>
      </c>
      <c r="D300" s="25" t="n">
        <v>389.07</v>
      </c>
    </row>
    <row r="301" customFormat="false" ht="24" hidden="false" customHeight="true" outlineLevel="0" collapsed="false">
      <c r="A301" s="9" t="n">
        <v>278</v>
      </c>
      <c r="B301" s="23" t="s">
        <v>575</v>
      </c>
      <c r="C301" s="24" t="s">
        <v>576</v>
      </c>
      <c r="D301" s="25" t="n">
        <v>504.9</v>
      </c>
    </row>
    <row r="302" customFormat="false" ht="24" hidden="false" customHeight="true" outlineLevel="0" collapsed="false">
      <c r="A302" s="9" t="n">
        <v>279</v>
      </c>
      <c r="B302" s="23" t="s">
        <v>577</v>
      </c>
      <c r="C302" s="24" t="s">
        <v>578</v>
      </c>
      <c r="D302" s="25" t="n">
        <v>507.87</v>
      </c>
    </row>
    <row r="303" customFormat="false" ht="24" hidden="false" customHeight="true" outlineLevel="0" collapsed="false">
      <c r="A303" s="9" t="n">
        <v>280</v>
      </c>
      <c r="B303" s="23" t="s">
        <v>579</v>
      </c>
      <c r="C303" s="24" t="s">
        <v>580</v>
      </c>
      <c r="D303" s="25" t="n">
        <v>1260.77</v>
      </c>
    </row>
    <row r="304" customFormat="false" ht="24" hidden="false" customHeight="true" outlineLevel="0" collapsed="false">
      <c r="A304" s="9" t="n">
        <v>281</v>
      </c>
      <c r="B304" s="23" t="s">
        <v>581</v>
      </c>
      <c r="C304" s="24" t="s">
        <v>582</v>
      </c>
      <c r="D304" s="25" t="n">
        <v>1458.27</v>
      </c>
    </row>
    <row r="305" customFormat="false" ht="24" hidden="false" customHeight="true" outlineLevel="0" collapsed="false">
      <c r="A305" s="9" t="n">
        <v>282</v>
      </c>
      <c r="B305" s="23" t="s">
        <v>583</v>
      </c>
      <c r="C305" s="24" t="s">
        <v>584</v>
      </c>
      <c r="D305" s="25" t="n">
        <v>2055.24</v>
      </c>
    </row>
    <row r="306" customFormat="false" ht="24" hidden="false" customHeight="true" outlineLevel="0" collapsed="false">
      <c r="A306" s="9" t="n">
        <v>283</v>
      </c>
      <c r="B306" s="23" t="s">
        <v>585</v>
      </c>
      <c r="C306" s="24" t="s">
        <v>586</v>
      </c>
      <c r="D306" s="25" t="n">
        <v>2747.25</v>
      </c>
    </row>
    <row r="307" customFormat="false" ht="24" hidden="false" customHeight="true" outlineLevel="0" collapsed="false">
      <c r="A307" s="9" t="n">
        <v>284</v>
      </c>
      <c r="B307" s="23" t="s">
        <v>587</v>
      </c>
      <c r="C307" s="24" t="s">
        <v>588</v>
      </c>
      <c r="D307" s="25" t="n">
        <v>3924.86</v>
      </c>
    </row>
    <row r="308" customFormat="false" ht="24" hidden="false" customHeight="true" outlineLevel="0" collapsed="false">
      <c r="A308" s="9" t="n">
        <v>285</v>
      </c>
      <c r="B308" s="23" t="s">
        <v>589</v>
      </c>
      <c r="C308" s="24" t="s">
        <v>590</v>
      </c>
      <c r="D308" s="25" t="n">
        <v>2858.63</v>
      </c>
    </row>
    <row r="309" customFormat="false" ht="24" hidden="false" customHeight="true" outlineLevel="0" collapsed="false">
      <c r="A309" s="9" t="n">
        <v>286</v>
      </c>
      <c r="B309" s="23" t="s">
        <v>591</v>
      </c>
      <c r="C309" s="24" t="s">
        <v>592</v>
      </c>
      <c r="D309" s="25" t="n">
        <v>6446.39</v>
      </c>
    </row>
    <row r="310" customFormat="false" ht="24" hidden="false" customHeight="true" outlineLevel="0" collapsed="false">
      <c r="A310" s="9" t="n">
        <v>287</v>
      </c>
      <c r="B310" s="23" t="s">
        <v>593</v>
      </c>
      <c r="C310" s="24" t="s">
        <v>594</v>
      </c>
      <c r="D310" s="25" t="n">
        <v>4680.72</v>
      </c>
    </row>
    <row r="311" customFormat="false" ht="24" hidden="false" customHeight="true" outlineLevel="0" collapsed="false">
      <c r="A311" s="9" t="n">
        <v>288</v>
      </c>
      <c r="B311" s="23" t="s">
        <v>595</v>
      </c>
      <c r="C311" s="24" t="s">
        <v>596</v>
      </c>
      <c r="D311" s="25" t="n">
        <v>6704.78</v>
      </c>
    </row>
    <row r="312" customFormat="false" ht="24" hidden="false" customHeight="true" outlineLevel="0" collapsed="false">
      <c r="A312" s="9" t="n">
        <v>289</v>
      </c>
      <c r="B312" s="23" t="s">
        <v>597</v>
      </c>
      <c r="C312" s="24" t="s">
        <v>598</v>
      </c>
      <c r="D312" s="25" t="n">
        <v>7567.56</v>
      </c>
    </row>
    <row r="313" customFormat="false" ht="24" hidden="false" customHeight="true" outlineLevel="0" collapsed="false">
      <c r="A313" s="9" t="n">
        <v>290</v>
      </c>
      <c r="B313" s="23" t="s">
        <v>599</v>
      </c>
      <c r="C313" s="24" t="s">
        <v>600</v>
      </c>
      <c r="D313" s="25" t="n">
        <v>17490.33</v>
      </c>
    </row>
    <row r="314" customFormat="false" ht="24" hidden="false" customHeight="true" outlineLevel="0" collapsed="false">
      <c r="A314" s="9" t="n">
        <v>291</v>
      </c>
      <c r="B314" s="23" t="s">
        <v>601</v>
      </c>
      <c r="C314" s="24" t="s">
        <v>602</v>
      </c>
      <c r="D314" s="25" t="n">
        <v>22704.17</v>
      </c>
    </row>
    <row r="315" customFormat="false" ht="24" hidden="false" customHeight="true" outlineLevel="0" collapsed="false">
      <c r="A315" s="9" t="n">
        <v>292</v>
      </c>
      <c r="B315" s="23" t="s">
        <v>603</v>
      </c>
      <c r="C315" s="24" t="s">
        <v>604</v>
      </c>
      <c r="D315" s="25" t="n">
        <v>37839.29</v>
      </c>
    </row>
    <row r="316" customFormat="false" ht="24" hidden="false" customHeight="true" outlineLevel="0" collapsed="false">
      <c r="A316" s="9" t="n">
        <v>293</v>
      </c>
      <c r="B316" s="23" t="s">
        <v>605</v>
      </c>
      <c r="C316" s="24" t="s">
        <v>606</v>
      </c>
      <c r="D316" s="25" t="n">
        <v>68751.05</v>
      </c>
    </row>
    <row r="317" customFormat="false" ht="24" hidden="false" customHeight="true" outlineLevel="0" collapsed="false">
      <c r="A317" s="9" t="n">
        <v>294</v>
      </c>
      <c r="B317" s="23" t="s">
        <v>607</v>
      </c>
      <c r="C317" s="24" t="s">
        <v>608</v>
      </c>
      <c r="D317" s="25" t="n">
        <v>184993.88</v>
      </c>
    </row>
    <row r="318" customFormat="false" ht="24" hidden="false" customHeight="true" outlineLevel="0" collapsed="false">
      <c r="A318" s="9" t="n">
        <v>295</v>
      </c>
      <c r="B318" s="23" t="s">
        <v>609</v>
      </c>
      <c r="C318" s="24" t="s">
        <v>610</v>
      </c>
      <c r="D318" s="25" t="n">
        <v>1205.82</v>
      </c>
    </row>
    <row r="319" customFormat="false" ht="24" hidden="false" customHeight="true" outlineLevel="0" collapsed="false">
      <c r="A319" s="9" t="n">
        <v>296</v>
      </c>
      <c r="B319" s="23" t="s">
        <v>611</v>
      </c>
      <c r="C319" s="24" t="s">
        <v>612</v>
      </c>
      <c r="D319" s="25" t="n">
        <v>1311.26</v>
      </c>
    </row>
    <row r="320" customFormat="false" ht="24" hidden="false" customHeight="true" outlineLevel="0" collapsed="false">
      <c r="A320" s="9" t="n">
        <v>297</v>
      </c>
      <c r="B320" s="23" t="s">
        <v>613</v>
      </c>
      <c r="C320" s="24" t="s">
        <v>614</v>
      </c>
      <c r="D320" s="25" t="n">
        <v>2494.8</v>
      </c>
    </row>
    <row r="321" customFormat="false" ht="24" hidden="false" customHeight="true" outlineLevel="0" collapsed="false">
      <c r="A321" s="9" t="n">
        <v>298</v>
      </c>
      <c r="B321" s="23" t="s">
        <v>615</v>
      </c>
      <c r="C321" s="24" t="s">
        <v>616</v>
      </c>
      <c r="D321" s="25" t="n">
        <v>2736.86</v>
      </c>
    </row>
    <row r="322" customFormat="false" ht="24" hidden="false" customHeight="true" outlineLevel="0" collapsed="false">
      <c r="A322" s="9" t="n">
        <v>299</v>
      </c>
      <c r="B322" s="23" t="s">
        <v>617</v>
      </c>
      <c r="C322" s="24" t="s">
        <v>618</v>
      </c>
      <c r="D322" s="25" t="n">
        <v>6306.8</v>
      </c>
    </row>
    <row r="323" customFormat="false" ht="24" hidden="false" customHeight="true" outlineLevel="0" collapsed="false">
      <c r="A323" s="9" t="n">
        <v>300</v>
      </c>
      <c r="B323" s="23" t="s">
        <v>619</v>
      </c>
      <c r="C323" s="24" t="s">
        <v>620</v>
      </c>
      <c r="D323" s="25" t="n">
        <v>4514.4</v>
      </c>
    </row>
    <row r="324" customFormat="false" ht="24" hidden="false" customHeight="true" outlineLevel="0" collapsed="false">
      <c r="A324" s="9" t="n">
        <v>301</v>
      </c>
      <c r="B324" s="23" t="s">
        <v>621</v>
      </c>
      <c r="C324" s="24" t="s">
        <v>622</v>
      </c>
      <c r="D324" s="25" t="n">
        <v>10674.18</v>
      </c>
    </row>
    <row r="325" customFormat="false" ht="24" hidden="false" customHeight="true" outlineLevel="0" collapsed="false">
      <c r="A325" s="9" t="n">
        <v>302</v>
      </c>
      <c r="B325" s="23" t="s">
        <v>623</v>
      </c>
      <c r="C325" s="24" t="s">
        <v>624</v>
      </c>
      <c r="D325" s="25" t="n">
        <v>7722</v>
      </c>
    </row>
    <row r="326" customFormat="false" ht="24" hidden="false" customHeight="true" outlineLevel="0" collapsed="false">
      <c r="A326" s="9" t="n">
        <v>303</v>
      </c>
      <c r="B326" s="23" t="s">
        <v>625</v>
      </c>
      <c r="C326" s="24" t="s">
        <v>626</v>
      </c>
      <c r="D326" s="25" t="n">
        <v>20405.38</v>
      </c>
    </row>
    <row r="327" customFormat="false" ht="24" hidden="false" customHeight="true" outlineLevel="0" collapsed="false">
      <c r="A327" s="9" t="n">
        <v>304</v>
      </c>
      <c r="B327" s="23" t="s">
        <v>627</v>
      </c>
      <c r="C327" s="24" t="s">
        <v>628</v>
      </c>
      <c r="D327" s="25" t="n">
        <v>35271.72</v>
      </c>
    </row>
    <row r="328" customFormat="false" ht="24" hidden="false" customHeight="true" outlineLevel="0" collapsed="false">
      <c r="A328" s="9" t="n">
        <v>305</v>
      </c>
      <c r="B328" s="23" t="s">
        <v>629</v>
      </c>
      <c r="C328" s="24" t="s">
        <v>630</v>
      </c>
      <c r="D328" s="25" t="n">
        <v>51596.33</v>
      </c>
    </row>
    <row r="329" customFormat="false" ht="24" hidden="false" customHeight="true" outlineLevel="0" collapsed="false">
      <c r="A329" s="9" t="n">
        <v>306</v>
      </c>
      <c r="B329" s="23" t="s">
        <v>631</v>
      </c>
      <c r="C329" s="24" t="s">
        <v>632</v>
      </c>
      <c r="D329" s="25" t="n">
        <v>69377.72</v>
      </c>
    </row>
    <row r="330" customFormat="false" ht="24" hidden="false" customHeight="true" outlineLevel="0" collapsed="false">
      <c r="A330" s="12" t="n">
        <v>307</v>
      </c>
      <c r="B330" s="26" t="s">
        <v>633</v>
      </c>
      <c r="C330" s="27" t="s">
        <v>634</v>
      </c>
      <c r="D330" s="28" t="n">
        <v>90815.18</v>
      </c>
    </row>
    <row r="331" customFormat="false" ht="24.75" hidden="false" customHeight="true" outlineLevel="0" collapsed="false">
      <c r="A331" s="19" t="s">
        <v>635</v>
      </c>
      <c r="B331" s="19"/>
      <c r="C331" s="19"/>
      <c r="D331" s="19"/>
    </row>
    <row r="332" customFormat="false" ht="24" hidden="false" customHeight="true" outlineLevel="0" collapsed="false">
      <c r="A332" s="6" t="n">
        <v>308</v>
      </c>
      <c r="B332" s="20" t="s">
        <v>636</v>
      </c>
      <c r="C332" s="21" t="s">
        <v>637</v>
      </c>
      <c r="D332" s="22" t="n">
        <v>69.8</v>
      </c>
    </row>
    <row r="333" customFormat="false" ht="24" hidden="false" customHeight="true" outlineLevel="0" collapsed="false">
      <c r="A333" s="9" t="n">
        <v>309</v>
      </c>
      <c r="B333" s="23" t="s">
        <v>638</v>
      </c>
      <c r="C333" s="24" t="s">
        <v>639</v>
      </c>
      <c r="D333" s="25" t="n">
        <v>69.8</v>
      </c>
    </row>
    <row r="334" customFormat="false" ht="24" hidden="false" customHeight="true" outlineLevel="0" collapsed="false">
      <c r="A334" s="9" t="n">
        <v>310</v>
      </c>
      <c r="B334" s="23" t="s">
        <v>640</v>
      </c>
      <c r="C334" s="24" t="s">
        <v>641</v>
      </c>
      <c r="D334" s="25" t="n">
        <v>81.68</v>
      </c>
    </row>
    <row r="335" customFormat="false" ht="24" hidden="false" customHeight="true" outlineLevel="0" collapsed="false">
      <c r="A335" s="9" t="n">
        <v>311</v>
      </c>
      <c r="B335" s="23" t="s">
        <v>642</v>
      </c>
      <c r="C335" s="24" t="s">
        <v>643</v>
      </c>
      <c r="D335" s="25" t="n">
        <v>111.38</v>
      </c>
    </row>
    <row r="336" customFormat="false" ht="24" hidden="false" customHeight="true" outlineLevel="0" collapsed="false">
      <c r="A336" s="9" t="n">
        <v>312</v>
      </c>
      <c r="B336" s="23" t="s">
        <v>644</v>
      </c>
      <c r="C336" s="24" t="s">
        <v>645</v>
      </c>
      <c r="D336" s="25" t="n">
        <v>166.32</v>
      </c>
    </row>
    <row r="337" customFormat="false" ht="24" hidden="false" customHeight="true" outlineLevel="0" collapsed="false">
      <c r="A337" s="9" t="n">
        <v>313</v>
      </c>
      <c r="B337" s="23" t="s">
        <v>646</v>
      </c>
      <c r="C337" s="24" t="s">
        <v>647</v>
      </c>
      <c r="D337" s="25" t="n">
        <v>206.42</v>
      </c>
    </row>
    <row r="338" customFormat="false" ht="24" hidden="false" customHeight="true" outlineLevel="0" collapsed="false">
      <c r="A338" s="9" t="n">
        <v>314</v>
      </c>
      <c r="B338" s="23" t="s">
        <v>648</v>
      </c>
      <c r="C338" s="24" t="s">
        <v>649</v>
      </c>
      <c r="D338" s="25" t="n">
        <v>493.02</v>
      </c>
    </row>
    <row r="339" customFormat="false" ht="24" hidden="false" customHeight="true" outlineLevel="0" collapsed="false">
      <c r="A339" s="9" t="n">
        <v>315</v>
      </c>
      <c r="B339" s="23" t="s">
        <v>650</v>
      </c>
      <c r="C339" s="24" t="s">
        <v>651</v>
      </c>
      <c r="D339" s="25" t="n">
        <v>757.35</v>
      </c>
    </row>
    <row r="340" customFormat="false" ht="24" hidden="false" customHeight="true" outlineLevel="0" collapsed="false">
      <c r="A340" s="9" t="n">
        <v>316</v>
      </c>
      <c r="B340" s="23" t="s">
        <v>652</v>
      </c>
      <c r="C340" s="24" t="s">
        <v>653</v>
      </c>
      <c r="D340" s="25" t="n">
        <v>1058.81</v>
      </c>
    </row>
    <row r="341" customFormat="false" ht="24" hidden="false" customHeight="true" outlineLevel="0" collapsed="false">
      <c r="A341" s="9" t="n">
        <v>317</v>
      </c>
      <c r="B341" s="23" t="s">
        <v>654</v>
      </c>
      <c r="C341" s="24" t="s">
        <v>655</v>
      </c>
      <c r="D341" s="25" t="n">
        <v>1807.25</v>
      </c>
    </row>
    <row r="342" customFormat="false" ht="24" hidden="false" customHeight="true" outlineLevel="0" collapsed="false">
      <c r="A342" s="9" t="n">
        <v>318</v>
      </c>
      <c r="B342" s="23" t="s">
        <v>656</v>
      </c>
      <c r="C342" s="24" t="s">
        <v>657</v>
      </c>
      <c r="D342" s="25" t="n">
        <v>3118.5</v>
      </c>
    </row>
    <row r="343" customFormat="false" ht="24" hidden="false" customHeight="true" outlineLevel="0" collapsed="false">
      <c r="A343" s="9" t="n">
        <v>319</v>
      </c>
      <c r="B343" s="23" t="s">
        <v>658</v>
      </c>
      <c r="C343" s="24" t="s">
        <v>659</v>
      </c>
      <c r="D343" s="25" t="n">
        <v>2331.45</v>
      </c>
    </row>
    <row r="344" customFormat="false" ht="24" hidden="false" customHeight="true" outlineLevel="0" collapsed="false">
      <c r="A344" s="9" t="n">
        <v>320</v>
      </c>
      <c r="B344" s="23" t="s">
        <v>660</v>
      </c>
      <c r="C344" s="24" t="s">
        <v>661</v>
      </c>
      <c r="D344" s="25" t="n">
        <v>6571.13</v>
      </c>
    </row>
    <row r="345" customFormat="false" ht="24" hidden="false" customHeight="true" outlineLevel="0" collapsed="false">
      <c r="A345" s="9" t="n">
        <v>321</v>
      </c>
      <c r="B345" s="23" t="s">
        <v>662</v>
      </c>
      <c r="C345" s="24" t="s">
        <v>663</v>
      </c>
      <c r="D345" s="25" t="n">
        <v>3762.99</v>
      </c>
    </row>
    <row r="346" customFormat="false" ht="24" hidden="false" customHeight="true" outlineLevel="0" collapsed="false">
      <c r="A346" s="9" t="n">
        <v>322</v>
      </c>
      <c r="B346" s="23" t="s">
        <v>664</v>
      </c>
      <c r="C346" s="24" t="s">
        <v>665</v>
      </c>
      <c r="D346" s="25" t="n">
        <v>7717.55</v>
      </c>
    </row>
    <row r="347" customFormat="false" ht="24" hidden="false" customHeight="true" outlineLevel="0" collapsed="false">
      <c r="A347" s="9" t="n">
        <v>323</v>
      </c>
      <c r="B347" s="23" t="s">
        <v>666</v>
      </c>
      <c r="C347" s="24" t="s">
        <v>667</v>
      </c>
      <c r="D347" s="25" t="n">
        <v>6553.31</v>
      </c>
    </row>
    <row r="348" customFormat="false" ht="24" hidden="false" customHeight="true" outlineLevel="0" collapsed="false">
      <c r="A348" s="9" t="n">
        <v>324</v>
      </c>
      <c r="B348" s="23" t="s">
        <v>668</v>
      </c>
      <c r="C348" s="24" t="s">
        <v>669</v>
      </c>
      <c r="D348" s="25" t="n">
        <v>12825.95</v>
      </c>
    </row>
    <row r="349" customFormat="false" ht="24" hidden="false" customHeight="true" outlineLevel="0" collapsed="false">
      <c r="A349" s="9" t="n">
        <v>325</v>
      </c>
      <c r="B349" s="23" t="s">
        <v>670</v>
      </c>
      <c r="C349" s="24" t="s">
        <v>671</v>
      </c>
      <c r="D349" s="25" t="n">
        <v>10423.22</v>
      </c>
    </row>
    <row r="350" customFormat="false" ht="24" hidden="false" customHeight="true" outlineLevel="0" collapsed="false">
      <c r="A350" s="9" t="n">
        <v>326</v>
      </c>
      <c r="B350" s="23" t="s">
        <v>672</v>
      </c>
      <c r="C350" s="24" t="s">
        <v>673</v>
      </c>
      <c r="D350" s="25" t="n">
        <v>15926.63</v>
      </c>
    </row>
    <row r="351" customFormat="false" ht="24" hidden="false" customHeight="true" outlineLevel="0" collapsed="false">
      <c r="A351" s="9" t="n">
        <v>327</v>
      </c>
      <c r="B351" s="23" t="s">
        <v>674</v>
      </c>
      <c r="C351" s="24" t="s">
        <v>675</v>
      </c>
      <c r="D351" s="25" t="n">
        <v>31784.94</v>
      </c>
    </row>
    <row r="352" customFormat="false" ht="24" hidden="false" customHeight="true" outlineLevel="0" collapsed="false">
      <c r="A352" s="9" t="n">
        <v>328</v>
      </c>
      <c r="B352" s="23" t="s">
        <v>676</v>
      </c>
      <c r="C352" s="24" t="s">
        <v>677</v>
      </c>
      <c r="D352" s="25" t="n">
        <v>60588</v>
      </c>
    </row>
    <row r="353" customFormat="false" ht="24" hidden="false" customHeight="true" outlineLevel="0" collapsed="false">
      <c r="A353" s="9" t="n">
        <v>329</v>
      </c>
      <c r="B353" s="23" t="s">
        <v>678</v>
      </c>
      <c r="C353" s="24" t="s">
        <v>679</v>
      </c>
      <c r="D353" s="25" t="n">
        <v>83191.19</v>
      </c>
    </row>
    <row r="354" customFormat="false" ht="24" hidden="false" customHeight="true" outlineLevel="0" collapsed="false">
      <c r="A354" s="9" t="n">
        <v>330</v>
      </c>
      <c r="B354" s="23" t="s">
        <v>680</v>
      </c>
      <c r="C354" s="24" t="s">
        <v>681</v>
      </c>
      <c r="D354" s="25" t="n">
        <v>223675.16</v>
      </c>
    </row>
    <row r="355" customFormat="false" ht="24" hidden="false" customHeight="true" outlineLevel="0" collapsed="false">
      <c r="A355" s="9" t="n">
        <v>331</v>
      </c>
      <c r="B355" s="23" t="s">
        <v>682</v>
      </c>
      <c r="C355" s="24" t="s">
        <v>683</v>
      </c>
      <c r="D355" s="25" t="n">
        <v>408.38</v>
      </c>
    </row>
    <row r="356" customFormat="false" ht="24" hidden="false" customHeight="true" outlineLevel="0" collapsed="false">
      <c r="A356" s="9" t="n">
        <v>332</v>
      </c>
      <c r="B356" s="23" t="s">
        <v>684</v>
      </c>
      <c r="C356" s="24" t="s">
        <v>685</v>
      </c>
      <c r="D356" s="25" t="n">
        <v>738.05</v>
      </c>
    </row>
    <row r="357" customFormat="false" ht="24" hidden="false" customHeight="true" outlineLevel="0" collapsed="false">
      <c r="A357" s="9" t="n">
        <v>333</v>
      </c>
      <c r="B357" s="23" t="s">
        <v>686</v>
      </c>
      <c r="C357" s="24" t="s">
        <v>687</v>
      </c>
      <c r="D357" s="25" t="n">
        <v>962.28</v>
      </c>
    </row>
    <row r="358" customFormat="false" ht="24" hidden="false" customHeight="true" outlineLevel="0" collapsed="false">
      <c r="A358" s="9" t="n">
        <v>334</v>
      </c>
      <c r="B358" s="23" t="s">
        <v>688</v>
      </c>
      <c r="C358" s="24" t="s">
        <v>689</v>
      </c>
      <c r="D358" s="25" t="n">
        <v>2303.24</v>
      </c>
    </row>
    <row r="359" customFormat="false" ht="24" hidden="false" customHeight="true" outlineLevel="0" collapsed="false">
      <c r="A359" s="9" t="n">
        <v>335</v>
      </c>
      <c r="B359" s="23" t="s">
        <v>690</v>
      </c>
      <c r="C359" s="24" t="s">
        <v>691</v>
      </c>
      <c r="D359" s="25" t="n">
        <v>6092.96</v>
      </c>
    </row>
    <row r="360" customFormat="false" ht="24" hidden="false" customHeight="true" outlineLevel="0" collapsed="false">
      <c r="A360" s="9" t="n">
        <v>336</v>
      </c>
      <c r="B360" s="23" t="s">
        <v>692</v>
      </c>
      <c r="C360" s="24" t="s">
        <v>693</v>
      </c>
      <c r="D360" s="25" t="n">
        <v>3734.78</v>
      </c>
    </row>
    <row r="361" customFormat="false" ht="24" hidden="false" customHeight="true" outlineLevel="0" collapsed="false">
      <c r="A361" s="9" t="n">
        <v>337</v>
      </c>
      <c r="B361" s="23" t="s">
        <v>694</v>
      </c>
      <c r="C361" s="24" t="s">
        <v>695</v>
      </c>
      <c r="D361" s="25" t="n">
        <v>7399.76</v>
      </c>
    </row>
    <row r="362" customFormat="false" ht="24" hidden="false" customHeight="true" outlineLevel="0" collapsed="false">
      <c r="A362" s="9" t="n">
        <v>338</v>
      </c>
      <c r="B362" s="23" t="s">
        <v>696</v>
      </c>
      <c r="C362" s="24" t="s">
        <v>697</v>
      </c>
      <c r="D362" s="25" t="n">
        <v>6605.28</v>
      </c>
    </row>
    <row r="363" customFormat="false" ht="24" hidden="false" customHeight="true" outlineLevel="0" collapsed="false">
      <c r="A363" s="9" t="n">
        <v>339</v>
      </c>
      <c r="B363" s="23" t="s">
        <v>698</v>
      </c>
      <c r="C363" s="24" t="s">
        <v>699</v>
      </c>
      <c r="D363" s="25" t="n">
        <v>11951.28</v>
      </c>
    </row>
    <row r="364" customFormat="false" ht="24" hidden="false" customHeight="true" outlineLevel="0" collapsed="false">
      <c r="A364" s="9" t="n">
        <v>340</v>
      </c>
      <c r="B364" s="23" t="s">
        <v>700</v>
      </c>
      <c r="C364" s="24" t="s">
        <v>701</v>
      </c>
      <c r="D364" s="25" t="n">
        <v>10280.66</v>
      </c>
    </row>
    <row r="365" customFormat="false" ht="24" hidden="false" customHeight="true" outlineLevel="0" collapsed="false">
      <c r="A365" s="9" t="n">
        <v>341</v>
      </c>
      <c r="B365" s="23" t="s">
        <v>702</v>
      </c>
      <c r="C365" s="24" t="s">
        <v>703</v>
      </c>
      <c r="D365" s="25" t="n">
        <v>17266.1</v>
      </c>
    </row>
    <row r="366" customFormat="false" ht="24" hidden="false" customHeight="true" outlineLevel="0" collapsed="false">
      <c r="A366" s="9" t="n">
        <v>342</v>
      </c>
      <c r="B366" s="23" t="s">
        <v>704</v>
      </c>
      <c r="C366" s="24" t="s">
        <v>705</v>
      </c>
      <c r="D366" s="25" t="n">
        <v>31180.55</v>
      </c>
    </row>
    <row r="367" customFormat="false" ht="24" hidden="false" customHeight="true" outlineLevel="0" collapsed="false">
      <c r="A367" s="9" t="n">
        <v>343</v>
      </c>
      <c r="B367" s="23" t="s">
        <v>706</v>
      </c>
      <c r="C367" s="24" t="s">
        <v>707</v>
      </c>
      <c r="D367" s="25" t="n">
        <v>53883.23</v>
      </c>
    </row>
    <row r="368" customFormat="false" ht="24" hidden="false" customHeight="true" outlineLevel="0" collapsed="false">
      <c r="A368" s="9" t="n">
        <v>344</v>
      </c>
      <c r="B368" s="23" t="s">
        <v>708</v>
      </c>
      <c r="C368" s="24" t="s">
        <v>709</v>
      </c>
      <c r="D368" s="25" t="n">
        <v>66597.8</v>
      </c>
    </row>
    <row r="369" customFormat="false" ht="24" hidden="false" customHeight="true" outlineLevel="0" collapsed="false">
      <c r="A369" s="9" t="n">
        <v>345</v>
      </c>
      <c r="B369" s="23" t="s">
        <v>710</v>
      </c>
      <c r="C369" s="24" t="s">
        <v>711</v>
      </c>
      <c r="D369" s="25" t="n">
        <v>66597.8</v>
      </c>
    </row>
    <row r="370" customFormat="false" ht="24" hidden="false" customHeight="true" outlineLevel="0" collapsed="false">
      <c r="A370" s="12" t="n">
        <v>346</v>
      </c>
      <c r="B370" s="26" t="s">
        <v>712</v>
      </c>
      <c r="C370" s="27" t="s">
        <v>713</v>
      </c>
      <c r="D370" s="28" t="n">
        <v>101713.59</v>
      </c>
    </row>
    <row r="371" customFormat="false" ht="24.75" hidden="false" customHeight="true" outlineLevel="0" collapsed="false">
      <c r="A371" s="19" t="s">
        <v>714</v>
      </c>
      <c r="B371" s="19"/>
      <c r="C371" s="19"/>
      <c r="D371" s="19"/>
    </row>
    <row r="372" customFormat="false" ht="24" hidden="false" customHeight="true" outlineLevel="0" collapsed="false">
      <c r="A372" s="6" t="n">
        <v>347</v>
      </c>
      <c r="B372" s="20" t="s">
        <v>715</v>
      </c>
      <c r="C372" s="21" t="s">
        <v>716</v>
      </c>
      <c r="D372" s="22" t="n">
        <v>78.71</v>
      </c>
    </row>
    <row r="373" customFormat="false" ht="24" hidden="false" customHeight="true" outlineLevel="0" collapsed="false">
      <c r="A373" s="9" t="n">
        <v>348</v>
      </c>
      <c r="B373" s="23" t="s">
        <v>717</v>
      </c>
      <c r="C373" s="24" t="s">
        <v>718</v>
      </c>
      <c r="D373" s="25" t="n">
        <v>78.71</v>
      </c>
    </row>
    <row r="374" customFormat="false" ht="24" hidden="false" customHeight="true" outlineLevel="0" collapsed="false">
      <c r="A374" s="9" t="n">
        <v>349</v>
      </c>
      <c r="B374" s="23" t="s">
        <v>719</v>
      </c>
      <c r="C374" s="24" t="s">
        <v>720</v>
      </c>
      <c r="D374" s="25" t="n">
        <v>78.71</v>
      </c>
    </row>
    <row r="375" customFormat="false" ht="24" hidden="false" customHeight="true" outlineLevel="0" collapsed="false">
      <c r="A375" s="9" t="n">
        <v>350</v>
      </c>
      <c r="B375" s="23" t="s">
        <v>721</v>
      </c>
      <c r="C375" s="24" t="s">
        <v>722</v>
      </c>
      <c r="D375" s="25" t="n">
        <v>93.56</v>
      </c>
    </row>
    <row r="376" customFormat="false" ht="24" hidden="false" customHeight="true" outlineLevel="0" collapsed="false">
      <c r="A376" s="9" t="n">
        <v>351</v>
      </c>
      <c r="B376" s="23" t="s">
        <v>723</v>
      </c>
      <c r="C376" s="24" t="s">
        <v>724</v>
      </c>
      <c r="D376" s="25" t="n">
        <v>114.35</v>
      </c>
    </row>
    <row r="377" customFormat="false" ht="24" hidden="false" customHeight="true" outlineLevel="0" collapsed="false">
      <c r="A377" s="9" t="n">
        <v>352</v>
      </c>
      <c r="B377" s="23" t="s">
        <v>725</v>
      </c>
      <c r="C377" s="24" t="s">
        <v>726</v>
      </c>
      <c r="D377" s="25" t="n">
        <v>154.44</v>
      </c>
    </row>
    <row r="378" customFormat="false" ht="24" hidden="false" customHeight="true" outlineLevel="0" collapsed="false">
      <c r="A378" s="9" t="n">
        <v>353</v>
      </c>
      <c r="B378" s="23" t="s">
        <v>727</v>
      </c>
      <c r="C378" s="24" t="s">
        <v>728</v>
      </c>
      <c r="D378" s="25" t="n">
        <v>242.06</v>
      </c>
    </row>
    <row r="379" customFormat="false" ht="24" hidden="false" customHeight="true" outlineLevel="0" collapsed="false">
      <c r="A379" s="9" t="n">
        <v>354</v>
      </c>
      <c r="B379" s="23" t="s">
        <v>729</v>
      </c>
      <c r="C379" s="24" t="s">
        <v>730</v>
      </c>
      <c r="D379" s="25" t="n">
        <v>335.61</v>
      </c>
    </row>
    <row r="380" customFormat="false" ht="24" hidden="false" customHeight="true" outlineLevel="0" collapsed="false">
      <c r="A380" s="9" t="n">
        <v>355</v>
      </c>
      <c r="B380" s="23" t="s">
        <v>731</v>
      </c>
      <c r="C380" s="24" t="s">
        <v>732</v>
      </c>
      <c r="D380" s="25" t="n">
        <v>481.14</v>
      </c>
    </row>
    <row r="381" customFormat="false" ht="24" hidden="false" customHeight="true" outlineLevel="0" collapsed="false">
      <c r="A381" s="9" t="n">
        <v>356</v>
      </c>
      <c r="B381" s="23" t="s">
        <v>733</v>
      </c>
      <c r="C381" s="24" t="s">
        <v>734</v>
      </c>
      <c r="D381" s="25" t="n">
        <v>801.9</v>
      </c>
    </row>
    <row r="382" customFormat="false" ht="24" hidden="false" customHeight="true" outlineLevel="0" collapsed="false">
      <c r="A382" s="9" t="n">
        <v>357</v>
      </c>
      <c r="B382" s="23" t="s">
        <v>735</v>
      </c>
      <c r="C382" s="24" t="s">
        <v>736</v>
      </c>
      <c r="D382" s="25" t="n">
        <v>641.52</v>
      </c>
    </row>
    <row r="383" customFormat="false" ht="24" hidden="false" customHeight="true" outlineLevel="0" collapsed="false">
      <c r="A383" s="9" t="n">
        <v>358</v>
      </c>
      <c r="B383" s="23" t="s">
        <v>737</v>
      </c>
      <c r="C383" s="24" t="s">
        <v>738</v>
      </c>
      <c r="D383" s="25" t="n">
        <v>1078.11</v>
      </c>
    </row>
    <row r="384" customFormat="false" ht="24" hidden="false" customHeight="true" outlineLevel="0" collapsed="false">
      <c r="A384" s="9" t="n">
        <v>359</v>
      </c>
      <c r="B384" s="23" t="s">
        <v>739</v>
      </c>
      <c r="C384" s="24" t="s">
        <v>740</v>
      </c>
      <c r="D384" s="25" t="n">
        <v>1691.42</v>
      </c>
    </row>
    <row r="385" customFormat="false" ht="24" hidden="false" customHeight="true" outlineLevel="0" collapsed="false">
      <c r="A385" s="9" t="n">
        <v>360</v>
      </c>
      <c r="B385" s="23" t="s">
        <v>741</v>
      </c>
      <c r="C385" s="24" t="s">
        <v>742</v>
      </c>
      <c r="D385" s="25" t="n">
        <v>2839.32</v>
      </c>
    </row>
    <row r="386" customFormat="false" ht="24" hidden="false" customHeight="true" outlineLevel="0" collapsed="false">
      <c r="A386" s="9" t="n">
        <v>361</v>
      </c>
      <c r="B386" s="23" t="s">
        <v>743</v>
      </c>
      <c r="C386" s="24" t="s">
        <v>744</v>
      </c>
      <c r="D386" s="25" t="n">
        <v>2518.56</v>
      </c>
    </row>
    <row r="387" customFormat="false" ht="24" hidden="false" customHeight="true" outlineLevel="0" collapsed="false">
      <c r="A387" s="9" t="n">
        <v>362</v>
      </c>
      <c r="B387" s="23" t="s">
        <v>745</v>
      </c>
      <c r="C387" s="24" t="s">
        <v>746</v>
      </c>
      <c r="D387" s="25" t="n">
        <v>3353.13</v>
      </c>
    </row>
    <row r="388" customFormat="false" ht="24" hidden="false" customHeight="true" outlineLevel="0" collapsed="false">
      <c r="A388" s="9" t="n">
        <v>363</v>
      </c>
      <c r="B388" s="23" t="s">
        <v>747</v>
      </c>
      <c r="C388" s="24" t="s">
        <v>748</v>
      </c>
      <c r="D388" s="25" t="n">
        <v>4955.45</v>
      </c>
    </row>
    <row r="389" customFormat="false" ht="24" hidden="false" customHeight="true" outlineLevel="0" collapsed="false">
      <c r="A389" s="9" t="n">
        <v>364</v>
      </c>
      <c r="B389" s="23" t="s">
        <v>749</v>
      </c>
      <c r="C389" s="24" t="s">
        <v>750</v>
      </c>
      <c r="D389" s="25" t="n">
        <v>5460.35</v>
      </c>
    </row>
    <row r="390" customFormat="false" ht="24" hidden="false" customHeight="true" outlineLevel="0" collapsed="false">
      <c r="A390" s="9" t="n">
        <v>365</v>
      </c>
      <c r="B390" s="23" t="s">
        <v>751</v>
      </c>
      <c r="C390" s="24" t="s">
        <v>752</v>
      </c>
      <c r="D390" s="25" t="n">
        <v>7579.44</v>
      </c>
    </row>
    <row r="391" customFormat="false" ht="24" hidden="false" customHeight="true" outlineLevel="0" collapsed="false">
      <c r="A391" s="9" t="n">
        <v>366</v>
      </c>
      <c r="B391" s="23" t="s">
        <v>753</v>
      </c>
      <c r="C391" s="24" t="s">
        <v>754</v>
      </c>
      <c r="D391" s="25" t="n">
        <v>11238.48</v>
      </c>
    </row>
    <row r="392" customFormat="false" ht="24" hidden="false" customHeight="true" outlineLevel="0" collapsed="false">
      <c r="A392" s="9" t="n">
        <v>367</v>
      </c>
      <c r="B392" s="23" t="s">
        <v>755</v>
      </c>
      <c r="C392" s="24" t="s">
        <v>756</v>
      </c>
      <c r="D392" s="25" t="n">
        <v>15383.12</v>
      </c>
    </row>
    <row r="393" customFormat="false" ht="24" hidden="false" customHeight="true" outlineLevel="0" collapsed="false">
      <c r="A393" s="9" t="n">
        <v>368</v>
      </c>
      <c r="B393" s="23" t="s">
        <v>757</v>
      </c>
      <c r="C393" s="24" t="s">
        <v>758</v>
      </c>
      <c r="D393" s="25" t="n">
        <v>20092.05</v>
      </c>
    </row>
    <row r="394" customFormat="false" ht="24" hidden="false" customHeight="true" outlineLevel="0" collapsed="false">
      <c r="A394" s="9" t="n">
        <v>369</v>
      </c>
      <c r="B394" s="23" t="s">
        <v>759</v>
      </c>
      <c r="C394" s="24" t="s">
        <v>760</v>
      </c>
      <c r="D394" s="25" t="n">
        <v>27563.09</v>
      </c>
    </row>
    <row r="395" customFormat="false" ht="24" hidden="false" customHeight="true" outlineLevel="0" collapsed="false">
      <c r="A395" s="9" t="n">
        <v>370</v>
      </c>
      <c r="B395" s="23" t="s">
        <v>761</v>
      </c>
      <c r="C395" s="24" t="s">
        <v>762</v>
      </c>
      <c r="D395" s="25" t="n">
        <v>23231.34</v>
      </c>
    </row>
    <row r="396" customFormat="false" ht="24" hidden="false" customHeight="true" outlineLevel="0" collapsed="false">
      <c r="A396" s="9" t="n">
        <v>371</v>
      </c>
      <c r="B396" s="23" t="s">
        <v>763</v>
      </c>
      <c r="C396" s="24" t="s">
        <v>764</v>
      </c>
      <c r="D396" s="25" t="n">
        <v>81621.54</v>
      </c>
    </row>
    <row r="397" customFormat="false" ht="24" hidden="false" customHeight="true" outlineLevel="0" collapsed="false">
      <c r="A397" s="9" t="n">
        <v>372</v>
      </c>
      <c r="B397" s="23" t="s">
        <v>765</v>
      </c>
      <c r="C397" s="24" t="s">
        <v>766</v>
      </c>
      <c r="D397" s="25" t="n">
        <v>62785.8</v>
      </c>
    </row>
    <row r="398" customFormat="false" ht="24" hidden="false" customHeight="true" outlineLevel="0" collapsed="false">
      <c r="A398" s="9" t="n">
        <v>373</v>
      </c>
      <c r="B398" s="23" t="s">
        <v>767</v>
      </c>
      <c r="C398" s="24" t="s">
        <v>768</v>
      </c>
      <c r="D398" s="25" t="n">
        <v>80051.9</v>
      </c>
    </row>
    <row r="399" customFormat="false" ht="24" hidden="false" customHeight="true" outlineLevel="0" collapsed="false">
      <c r="A399" s="9" t="n">
        <v>374</v>
      </c>
      <c r="B399" s="23" t="s">
        <v>769</v>
      </c>
      <c r="C399" s="24" t="s">
        <v>770</v>
      </c>
      <c r="D399" s="25" t="n">
        <v>299.97</v>
      </c>
    </row>
    <row r="400" customFormat="false" ht="24" hidden="false" customHeight="true" outlineLevel="0" collapsed="false">
      <c r="A400" s="9" t="n">
        <v>375</v>
      </c>
      <c r="B400" s="23" t="s">
        <v>771</v>
      </c>
      <c r="C400" s="24" t="s">
        <v>772</v>
      </c>
      <c r="D400" s="25" t="n">
        <v>95748.35</v>
      </c>
    </row>
    <row r="401" customFormat="false" ht="24" hidden="false" customHeight="true" outlineLevel="0" collapsed="false">
      <c r="A401" s="9" t="n">
        <v>376</v>
      </c>
      <c r="B401" s="23" t="s">
        <v>773</v>
      </c>
      <c r="C401" s="24" t="s">
        <v>774</v>
      </c>
      <c r="D401" s="25" t="n">
        <v>97542.23</v>
      </c>
    </row>
    <row r="402" customFormat="false" ht="24" hidden="false" customHeight="true" outlineLevel="0" collapsed="false">
      <c r="A402" s="9" t="n">
        <v>377</v>
      </c>
      <c r="B402" s="23" t="s">
        <v>775</v>
      </c>
      <c r="C402" s="24" t="s">
        <v>776</v>
      </c>
      <c r="D402" s="25" t="n">
        <v>127141.25</v>
      </c>
    </row>
    <row r="403" customFormat="false" ht="24" hidden="false" customHeight="true" outlineLevel="0" collapsed="false">
      <c r="A403" s="9" t="n">
        <v>378</v>
      </c>
      <c r="B403" s="23" t="s">
        <v>777</v>
      </c>
      <c r="C403" s="24" t="s">
        <v>778</v>
      </c>
      <c r="D403" s="25" t="n">
        <v>131177.48</v>
      </c>
    </row>
    <row r="404" customFormat="false" ht="24" hidden="false" customHeight="true" outlineLevel="0" collapsed="false">
      <c r="A404" s="9" t="n">
        <v>379</v>
      </c>
      <c r="B404" s="23" t="s">
        <v>779</v>
      </c>
      <c r="C404" s="24" t="s">
        <v>780</v>
      </c>
      <c r="D404" s="25" t="n">
        <v>438.08</v>
      </c>
    </row>
    <row r="405" customFormat="false" ht="24" hidden="false" customHeight="true" outlineLevel="0" collapsed="false">
      <c r="A405" s="9" t="n">
        <v>380</v>
      </c>
      <c r="B405" s="23" t="s">
        <v>781</v>
      </c>
      <c r="C405" s="24" t="s">
        <v>782</v>
      </c>
      <c r="D405" s="25" t="n">
        <v>1020.2</v>
      </c>
    </row>
    <row r="406" customFormat="false" ht="24" hidden="false" customHeight="true" outlineLevel="0" collapsed="false">
      <c r="A406" s="9" t="n">
        <v>381</v>
      </c>
      <c r="B406" s="23" t="s">
        <v>783</v>
      </c>
      <c r="C406" s="24" t="s">
        <v>784</v>
      </c>
      <c r="D406" s="25" t="n">
        <v>1749.33</v>
      </c>
    </row>
    <row r="407" customFormat="false" ht="24" hidden="false" customHeight="true" outlineLevel="0" collapsed="false">
      <c r="A407" s="9" t="n">
        <v>382</v>
      </c>
      <c r="B407" s="23" t="s">
        <v>785</v>
      </c>
      <c r="C407" s="24" t="s">
        <v>786</v>
      </c>
      <c r="D407" s="25" t="n">
        <v>3197.21</v>
      </c>
    </row>
    <row r="408" customFormat="false" ht="24" hidden="false" customHeight="true" outlineLevel="0" collapsed="false">
      <c r="A408" s="9" t="n">
        <v>383</v>
      </c>
      <c r="B408" s="23" t="s">
        <v>787</v>
      </c>
      <c r="C408" s="24" t="s">
        <v>788</v>
      </c>
      <c r="D408" s="25" t="n">
        <v>5314.82</v>
      </c>
    </row>
    <row r="409" customFormat="false" ht="24" hidden="false" customHeight="true" outlineLevel="0" collapsed="false">
      <c r="A409" s="9" t="n">
        <v>384</v>
      </c>
      <c r="B409" s="23" t="s">
        <v>789</v>
      </c>
      <c r="C409" s="24" t="s">
        <v>790</v>
      </c>
      <c r="D409" s="25" t="n">
        <v>7433.91</v>
      </c>
    </row>
    <row r="410" customFormat="false" ht="24" hidden="false" customHeight="true" outlineLevel="0" collapsed="false">
      <c r="A410" s="9" t="n">
        <v>385</v>
      </c>
      <c r="B410" s="23" t="s">
        <v>791</v>
      </c>
      <c r="C410" s="24" t="s">
        <v>792</v>
      </c>
      <c r="D410" s="25" t="n">
        <v>10931.09</v>
      </c>
    </row>
    <row r="411" customFormat="false" ht="24" hidden="false" customHeight="true" outlineLevel="0" collapsed="false">
      <c r="A411" s="9" t="n">
        <v>386</v>
      </c>
      <c r="B411" s="23" t="s">
        <v>793</v>
      </c>
      <c r="C411" s="24" t="s">
        <v>794</v>
      </c>
      <c r="D411" s="25" t="n">
        <v>14138.69</v>
      </c>
    </row>
    <row r="412" customFormat="false" ht="24" hidden="false" customHeight="true" outlineLevel="0" collapsed="false">
      <c r="A412" s="9" t="n">
        <v>387</v>
      </c>
      <c r="B412" s="23" t="s">
        <v>795</v>
      </c>
      <c r="C412" s="24" t="s">
        <v>796</v>
      </c>
      <c r="D412" s="25" t="n">
        <v>17635.86</v>
      </c>
    </row>
    <row r="413" customFormat="false" ht="24" hidden="false" customHeight="true" outlineLevel="0" collapsed="false">
      <c r="A413" s="9" t="n">
        <v>388</v>
      </c>
      <c r="B413" s="23" t="s">
        <v>797</v>
      </c>
      <c r="C413" s="24" t="s">
        <v>798</v>
      </c>
      <c r="D413" s="25" t="n">
        <v>23320.44</v>
      </c>
    </row>
    <row r="414" customFormat="false" ht="24" hidden="false" customHeight="true" outlineLevel="0" collapsed="false">
      <c r="A414" s="9" t="n">
        <v>389</v>
      </c>
      <c r="B414" s="23" t="s">
        <v>799</v>
      </c>
      <c r="C414" s="24" t="s">
        <v>800</v>
      </c>
      <c r="D414" s="25" t="n">
        <v>30271.73</v>
      </c>
    </row>
    <row r="415" customFormat="false" ht="24" hidden="false" customHeight="true" outlineLevel="0" collapsed="false">
      <c r="A415" s="9" t="n">
        <v>390</v>
      </c>
      <c r="B415" s="23" t="s">
        <v>801</v>
      </c>
      <c r="C415" s="24" t="s">
        <v>802</v>
      </c>
      <c r="D415" s="25" t="n">
        <v>65589.48</v>
      </c>
    </row>
    <row r="416" customFormat="false" ht="24" hidden="false" customHeight="true" outlineLevel="0" collapsed="false">
      <c r="A416" s="9" t="n">
        <v>391</v>
      </c>
      <c r="B416" s="23" t="s">
        <v>803</v>
      </c>
      <c r="C416" s="24" t="s">
        <v>804</v>
      </c>
      <c r="D416" s="25" t="n">
        <v>63906.98</v>
      </c>
    </row>
    <row r="417" customFormat="false" ht="24" hidden="false" customHeight="true" outlineLevel="0" collapsed="false">
      <c r="A417" s="12" t="n">
        <v>392</v>
      </c>
      <c r="B417" s="26" t="s">
        <v>805</v>
      </c>
      <c r="C417" s="27" t="s">
        <v>806</v>
      </c>
      <c r="D417" s="28" t="n">
        <v>80724.6</v>
      </c>
    </row>
    <row r="418" customFormat="false" ht="24.75" hidden="false" customHeight="true" outlineLevel="0" collapsed="false">
      <c r="A418" s="19" t="s">
        <v>807</v>
      </c>
      <c r="B418" s="19"/>
      <c r="C418" s="19"/>
      <c r="D418" s="19"/>
    </row>
    <row r="419" customFormat="false" ht="24" hidden="false" customHeight="true" outlineLevel="0" collapsed="false">
      <c r="A419" s="6" t="n">
        <v>393</v>
      </c>
      <c r="B419" s="20" t="s">
        <v>808</v>
      </c>
      <c r="C419" s="21" t="s">
        <v>809</v>
      </c>
      <c r="D419" s="22" t="n">
        <v>38.61</v>
      </c>
    </row>
    <row r="420" customFormat="false" ht="24" hidden="false" customHeight="true" outlineLevel="0" collapsed="false">
      <c r="A420" s="9" t="n">
        <v>394</v>
      </c>
      <c r="B420" s="23" t="s">
        <v>810</v>
      </c>
      <c r="C420" s="24" t="s">
        <v>811</v>
      </c>
      <c r="D420" s="25" t="n">
        <v>224.24</v>
      </c>
    </row>
    <row r="421" customFormat="false" ht="24" hidden="false" customHeight="true" outlineLevel="0" collapsed="false">
      <c r="A421" s="9" t="n">
        <v>395</v>
      </c>
      <c r="B421" s="23" t="s">
        <v>812</v>
      </c>
      <c r="C421" s="24" t="s">
        <v>813</v>
      </c>
      <c r="D421" s="25" t="n">
        <v>518.27</v>
      </c>
    </row>
    <row r="422" customFormat="false" ht="24" hidden="false" customHeight="true" outlineLevel="0" collapsed="false">
      <c r="A422" s="9" t="n">
        <v>396</v>
      </c>
      <c r="B422" s="23" t="s">
        <v>814</v>
      </c>
      <c r="C422" s="24" t="s">
        <v>815</v>
      </c>
      <c r="D422" s="25" t="n">
        <v>262.85</v>
      </c>
    </row>
    <row r="423" customFormat="false" ht="24" hidden="false" customHeight="true" outlineLevel="0" collapsed="false">
      <c r="A423" s="9" t="n">
        <v>397</v>
      </c>
      <c r="B423" s="23" t="s">
        <v>816</v>
      </c>
      <c r="C423" s="24" t="s">
        <v>817</v>
      </c>
      <c r="D423" s="25" t="n">
        <v>335.61</v>
      </c>
    </row>
    <row r="424" customFormat="false" ht="24" hidden="false" customHeight="true" outlineLevel="0" collapsed="false">
      <c r="A424" s="9" t="n">
        <v>398</v>
      </c>
      <c r="B424" s="23" t="s">
        <v>818</v>
      </c>
      <c r="C424" s="24" t="s">
        <v>819</v>
      </c>
      <c r="D424" s="25" t="n">
        <v>348.98</v>
      </c>
    </row>
    <row r="425" customFormat="false" ht="24" hidden="false" customHeight="true" outlineLevel="0" collapsed="false">
      <c r="A425" s="9" t="n">
        <v>399</v>
      </c>
      <c r="B425" s="23" t="s">
        <v>820</v>
      </c>
      <c r="C425" s="24" t="s">
        <v>821</v>
      </c>
      <c r="D425" s="25" t="n">
        <v>350.46</v>
      </c>
    </row>
    <row r="426" customFormat="false" ht="24" hidden="false" customHeight="true" outlineLevel="0" collapsed="false">
      <c r="A426" s="9" t="n">
        <v>400</v>
      </c>
      <c r="B426" s="23" t="s">
        <v>822</v>
      </c>
      <c r="C426" s="24" t="s">
        <v>823</v>
      </c>
      <c r="D426" s="25" t="n">
        <v>363.83</v>
      </c>
    </row>
    <row r="427" customFormat="false" ht="24" hidden="false" customHeight="true" outlineLevel="0" collapsed="false">
      <c r="A427" s="9" t="n">
        <v>401</v>
      </c>
      <c r="B427" s="23" t="s">
        <v>824</v>
      </c>
      <c r="C427" s="24" t="s">
        <v>825</v>
      </c>
      <c r="D427" s="25" t="n">
        <v>787.05</v>
      </c>
    </row>
    <row r="428" customFormat="false" ht="24" hidden="false" customHeight="true" outlineLevel="0" collapsed="false">
      <c r="A428" s="9" t="n">
        <v>402</v>
      </c>
      <c r="B428" s="23" t="s">
        <v>826</v>
      </c>
      <c r="C428" s="24" t="s">
        <v>827</v>
      </c>
      <c r="D428" s="25" t="n">
        <v>553.91</v>
      </c>
    </row>
    <row r="429" customFormat="false" ht="24" hidden="false" customHeight="true" outlineLevel="0" collapsed="false">
      <c r="A429" s="9" t="n">
        <v>403</v>
      </c>
      <c r="B429" s="23" t="s">
        <v>828</v>
      </c>
      <c r="C429" s="24" t="s">
        <v>829</v>
      </c>
      <c r="D429" s="25" t="n">
        <v>656.37</v>
      </c>
    </row>
    <row r="430" customFormat="false" ht="24" hidden="false" customHeight="true" outlineLevel="0" collapsed="false">
      <c r="A430" s="9" t="n">
        <v>404</v>
      </c>
      <c r="B430" s="23" t="s">
        <v>830</v>
      </c>
      <c r="C430" s="24" t="s">
        <v>831</v>
      </c>
      <c r="D430" s="25" t="n">
        <v>729.14</v>
      </c>
    </row>
    <row r="431" customFormat="false" ht="24" hidden="false" customHeight="true" outlineLevel="0" collapsed="false">
      <c r="A431" s="9" t="n">
        <v>405</v>
      </c>
      <c r="B431" s="23" t="s">
        <v>832</v>
      </c>
      <c r="C431" s="24" t="s">
        <v>833</v>
      </c>
      <c r="D431" s="25" t="n">
        <v>574.7</v>
      </c>
    </row>
    <row r="432" customFormat="false" ht="24" hidden="false" customHeight="true" outlineLevel="0" collapsed="false">
      <c r="A432" s="9" t="n">
        <v>406</v>
      </c>
      <c r="B432" s="23" t="s">
        <v>834</v>
      </c>
      <c r="C432" s="24" t="s">
        <v>835</v>
      </c>
      <c r="D432" s="25" t="n">
        <v>574.7</v>
      </c>
    </row>
    <row r="433" customFormat="false" ht="24" hidden="false" customHeight="true" outlineLevel="0" collapsed="false">
      <c r="A433" s="9" t="n">
        <v>407</v>
      </c>
      <c r="B433" s="23" t="s">
        <v>836</v>
      </c>
      <c r="C433" s="24" t="s">
        <v>837</v>
      </c>
      <c r="D433" s="25" t="n">
        <v>589.55</v>
      </c>
    </row>
    <row r="434" customFormat="false" ht="24" hidden="false" customHeight="true" outlineLevel="0" collapsed="false">
      <c r="A434" s="9" t="n">
        <v>408</v>
      </c>
      <c r="B434" s="23" t="s">
        <v>838</v>
      </c>
      <c r="C434" s="24" t="s">
        <v>839</v>
      </c>
      <c r="D434" s="25" t="n">
        <v>644.49</v>
      </c>
    </row>
    <row r="435" customFormat="false" ht="24" hidden="false" customHeight="true" outlineLevel="0" collapsed="false">
      <c r="A435" s="9" t="n">
        <v>409</v>
      </c>
      <c r="B435" s="23" t="s">
        <v>840</v>
      </c>
      <c r="C435" s="24" t="s">
        <v>841</v>
      </c>
      <c r="D435" s="25" t="n">
        <v>990.5</v>
      </c>
    </row>
    <row r="436" customFormat="false" ht="24" hidden="false" customHeight="true" outlineLevel="0" collapsed="false">
      <c r="A436" s="9" t="n">
        <v>410</v>
      </c>
      <c r="B436" s="23" t="s">
        <v>842</v>
      </c>
      <c r="C436" s="24" t="s">
        <v>843</v>
      </c>
      <c r="D436" s="25" t="n">
        <v>617.76</v>
      </c>
    </row>
    <row r="437" customFormat="false" ht="24" hidden="false" customHeight="true" outlineLevel="0" collapsed="false">
      <c r="A437" s="9" t="n">
        <v>411</v>
      </c>
      <c r="B437" s="23" t="s">
        <v>844</v>
      </c>
      <c r="C437" s="24" t="s">
        <v>845</v>
      </c>
      <c r="D437" s="25" t="n">
        <v>1049.9</v>
      </c>
    </row>
    <row r="438" customFormat="false" ht="24" hidden="false" customHeight="true" outlineLevel="0" collapsed="false">
      <c r="A438" s="9" t="n">
        <v>412</v>
      </c>
      <c r="B438" s="23" t="s">
        <v>846</v>
      </c>
      <c r="C438" s="24" t="s">
        <v>847</v>
      </c>
      <c r="D438" s="25" t="n">
        <v>1049.9</v>
      </c>
    </row>
    <row r="439" customFormat="false" ht="24" hidden="false" customHeight="true" outlineLevel="0" collapsed="false">
      <c r="A439" s="9" t="n">
        <v>413</v>
      </c>
      <c r="B439" s="23" t="s">
        <v>848</v>
      </c>
      <c r="C439" s="24" t="s">
        <v>849</v>
      </c>
      <c r="D439" s="25" t="n">
        <v>1078.11</v>
      </c>
    </row>
    <row r="440" customFormat="false" ht="24" hidden="false" customHeight="true" outlineLevel="0" collapsed="false">
      <c r="A440" s="9" t="n">
        <v>414</v>
      </c>
      <c r="B440" s="23" t="s">
        <v>850</v>
      </c>
      <c r="C440" s="24" t="s">
        <v>851</v>
      </c>
      <c r="D440" s="25" t="n">
        <v>1089.99</v>
      </c>
    </row>
    <row r="441" customFormat="false" ht="24" hidden="false" customHeight="true" outlineLevel="0" collapsed="false">
      <c r="A441" s="9" t="n">
        <v>415</v>
      </c>
      <c r="B441" s="23" t="s">
        <v>852</v>
      </c>
      <c r="C441" s="24" t="s">
        <v>853</v>
      </c>
      <c r="D441" s="25" t="n">
        <v>1104.84</v>
      </c>
    </row>
    <row r="442" customFormat="false" ht="24" hidden="false" customHeight="true" outlineLevel="0" collapsed="false">
      <c r="A442" s="9" t="n">
        <v>416</v>
      </c>
      <c r="B442" s="23" t="s">
        <v>854</v>
      </c>
      <c r="C442" s="24" t="s">
        <v>855</v>
      </c>
      <c r="D442" s="25" t="n">
        <v>1119.69</v>
      </c>
    </row>
    <row r="443" customFormat="false" ht="24" hidden="false" customHeight="true" outlineLevel="0" collapsed="false">
      <c r="A443" s="9" t="n">
        <v>417</v>
      </c>
      <c r="B443" s="23" t="s">
        <v>856</v>
      </c>
      <c r="C443" s="24" t="s">
        <v>857</v>
      </c>
      <c r="D443" s="25" t="n">
        <v>1147.91</v>
      </c>
    </row>
    <row r="444" customFormat="false" ht="24" hidden="false" customHeight="true" outlineLevel="0" collapsed="false">
      <c r="A444" s="9" t="n">
        <v>418</v>
      </c>
      <c r="B444" s="23" t="s">
        <v>858</v>
      </c>
      <c r="C444" s="24" t="s">
        <v>859</v>
      </c>
      <c r="D444" s="25" t="n">
        <v>2297.3</v>
      </c>
    </row>
    <row r="445" customFormat="false" ht="24" hidden="false" customHeight="true" outlineLevel="0" collapsed="false">
      <c r="A445" s="9" t="n">
        <v>419</v>
      </c>
      <c r="B445" s="23" t="s">
        <v>860</v>
      </c>
      <c r="C445" s="24" t="s">
        <v>861</v>
      </c>
      <c r="D445" s="25" t="n">
        <v>2098.31</v>
      </c>
    </row>
    <row r="446" customFormat="false" ht="24" hidden="false" customHeight="true" outlineLevel="0" collapsed="false">
      <c r="A446" s="9" t="n">
        <v>420</v>
      </c>
      <c r="B446" s="23" t="s">
        <v>862</v>
      </c>
      <c r="C446" s="24" t="s">
        <v>863</v>
      </c>
      <c r="D446" s="25" t="n">
        <v>2624</v>
      </c>
    </row>
    <row r="447" customFormat="false" ht="24" hidden="false" customHeight="true" outlineLevel="0" collapsed="false">
      <c r="A447" s="9" t="n">
        <v>421</v>
      </c>
      <c r="B447" s="23" t="s">
        <v>864</v>
      </c>
      <c r="C447" s="24" t="s">
        <v>865</v>
      </c>
      <c r="D447" s="25" t="n">
        <v>3247.7</v>
      </c>
    </row>
    <row r="448" customFormat="false" ht="24" hidden="false" customHeight="true" outlineLevel="0" collapsed="false">
      <c r="A448" s="9" t="n">
        <v>422</v>
      </c>
      <c r="B448" s="23" t="s">
        <v>866</v>
      </c>
      <c r="C448" s="24" t="s">
        <v>867</v>
      </c>
      <c r="D448" s="25" t="n">
        <v>4719.33</v>
      </c>
    </row>
    <row r="449" customFormat="false" ht="24" hidden="false" customHeight="true" outlineLevel="0" collapsed="false">
      <c r="A449" s="9" t="n">
        <v>423</v>
      </c>
      <c r="B449" s="23" t="s">
        <v>868</v>
      </c>
      <c r="C449" s="24" t="s">
        <v>869</v>
      </c>
      <c r="D449" s="25" t="n">
        <v>3148.2</v>
      </c>
    </row>
    <row r="450" customFormat="false" ht="24" hidden="false" customHeight="true" outlineLevel="0" collapsed="false">
      <c r="A450" s="9" t="n">
        <v>424</v>
      </c>
      <c r="B450" s="23" t="s">
        <v>870</v>
      </c>
      <c r="C450" s="24" t="s">
        <v>871</v>
      </c>
      <c r="D450" s="25" t="n">
        <v>3556.58</v>
      </c>
    </row>
    <row r="451" customFormat="false" ht="24" hidden="false" customHeight="true" outlineLevel="0" collapsed="false">
      <c r="A451" s="9" t="n">
        <v>425</v>
      </c>
      <c r="B451" s="23" t="s">
        <v>872</v>
      </c>
      <c r="C451" s="24" t="s">
        <v>873</v>
      </c>
      <c r="D451" s="25" t="n">
        <v>3856.55</v>
      </c>
    </row>
    <row r="452" customFormat="false" ht="24" hidden="false" customHeight="true" outlineLevel="0" collapsed="false">
      <c r="A452" s="9" t="n">
        <v>426</v>
      </c>
      <c r="B452" s="23" t="s">
        <v>874</v>
      </c>
      <c r="C452" s="24" t="s">
        <v>875</v>
      </c>
      <c r="D452" s="25" t="n">
        <v>3148.2</v>
      </c>
    </row>
    <row r="453" customFormat="false" ht="24" hidden="false" customHeight="true" outlineLevel="0" collapsed="false">
      <c r="A453" s="9" t="n">
        <v>427</v>
      </c>
      <c r="B453" s="23" t="s">
        <v>876</v>
      </c>
      <c r="C453" s="24" t="s">
        <v>877</v>
      </c>
      <c r="D453" s="25" t="n">
        <v>3166.02</v>
      </c>
    </row>
    <row r="454" customFormat="false" ht="24" hidden="false" customHeight="true" outlineLevel="0" collapsed="false">
      <c r="A454" s="9" t="n">
        <v>428</v>
      </c>
      <c r="B454" s="23" t="s">
        <v>878</v>
      </c>
      <c r="C454" s="24" t="s">
        <v>879</v>
      </c>
      <c r="D454" s="25" t="n">
        <v>9328.77</v>
      </c>
    </row>
    <row r="455" customFormat="false" ht="24" hidden="false" customHeight="true" outlineLevel="0" collapsed="false">
      <c r="A455" s="9" t="n">
        <v>429</v>
      </c>
      <c r="B455" s="23" t="s">
        <v>880</v>
      </c>
      <c r="C455" s="24" t="s">
        <v>881</v>
      </c>
      <c r="D455" s="25" t="n">
        <v>3323.43</v>
      </c>
    </row>
    <row r="456" customFormat="false" ht="24" hidden="false" customHeight="true" outlineLevel="0" collapsed="false">
      <c r="A456" s="9" t="n">
        <v>430</v>
      </c>
      <c r="B456" s="23" t="s">
        <v>882</v>
      </c>
      <c r="C456" s="24" t="s">
        <v>883</v>
      </c>
      <c r="D456" s="25" t="n">
        <v>3993.17</v>
      </c>
    </row>
    <row r="457" customFormat="false" ht="24" hidden="false" customHeight="true" outlineLevel="0" collapsed="false">
      <c r="A457" s="9" t="n">
        <v>431</v>
      </c>
      <c r="B457" s="23" t="s">
        <v>884</v>
      </c>
      <c r="C457" s="24" t="s">
        <v>885</v>
      </c>
      <c r="D457" s="25" t="n">
        <v>4008.02</v>
      </c>
    </row>
    <row r="458" customFormat="false" ht="24" hidden="false" customHeight="true" outlineLevel="0" collapsed="false">
      <c r="A458" s="9" t="n">
        <v>432</v>
      </c>
      <c r="B458" s="23" t="s">
        <v>886</v>
      </c>
      <c r="C458" s="24" t="s">
        <v>887</v>
      </c>
      <c r="D458" s="25" t="n">
        <v>4065.93</v>
      </c>
    </row>
    <row r="459" customFormat="false" ht="24" hidden="false" customHeight="true" outlineLevel="0" collapsed="false">
      <c r="A459" s="9" t="n">
        <v>433</v>
      </c>
      <c r="B459" s="23" t="s">
        <v>888</v>
      </c>
      <c r="C459" s="24" t="s">
        <v>889</v>
      </c>
      <c r="D459" s="25" t="n">
        <v>4198.1</v>
      </c>
    </row>
    <row r="460" customFormat="false" ht="24" hidden="false" customHeight="true" outlineLevel="0" collapsed="false">
      <c r="A460" s="9" t="n">
        <v>434</v>
      </c>
      <c r="B460" s="23" t="s">
        <v>890</v>
      </c>
      <c r="C460" s="24" t="s">
        <v>891</v>
      </c>
      <c r="D460" s="25" t="n">
        <v>4328.78</v>
      </c>
    </row>
    <row r="461" customFormat="false" ht="24" hidden="false" customHeight="true" outlineLevel="0" collapsed="false">
      <c r="A461" s="9" t="n">
        <v>435</v>
      </c>
      <c r="B461" s="23" t="s">
        <v>892</v>
      </c>
      <c r="C461" s="24" t="s">
        <v>893</v>
      </c>
      <c r="D461" s="25" t="n">
        <v>6995.84</v>
      </c>
    </row>
    <row r="462" customFormat="false" ht="24" hidden="false" customHeight="true" outlineLevel="0" collapsed="false">
      <c r="A462" s="9" t="n">
        <v>436</v>
      </c>
      <c r="B462" s="23" t="s">
        <v>894</v>
      </c>
      <c r="C462" s="24" t="s">
        <v>895</v>
      </c>
      <c r="D462" s="25" t="n">
        <v>7288.38</v>
      </c>
    </row>
    <row r="463" customFormat="false" ht="24" hidden="false" customHeight="true" outlineLevel="0" collapsed="false">
      <c r="A463" s="9" t="n">
        <v>437</v>
      </c>
      <c r="B463" s="23" t="s">
        <v>896</v>
      </c>
      <c r="C463" s="24" t="s">
        <v>897</v>
      </c>
      <c r="D463" s="25" t="n">
        <v>6704.78</v>
      </c>
    </row>
    <row r="464" customFormat="false" ht="24" hidden="false" customHeight="true" outlineLevel="0" collapsed="false">
      <c r="A464" s="9" t="n">
        <v>438</v>
      </c>
      <c r="B464" s="23" t="s">
        <v>898</v>
      </c>
      <c r="C464" s="24" t="s">
        <v>899</v>
      </c>
      <c r="D464" s="25" t="n">
        <v>11076.62</v>
      </c>
    </row>
    <row r="465" customFormat="false" ht="24" hidden="false" customHeight="true" outlineLevel="0" collapsed="false">
      <c r="A465" s="9" t="n">
        <v>439</v>
      </c>
      <c r="B465" s="23" t="s">
        <v>900</v>
      </c>
      <c r="C465" s="24" t="s">
        <v>901</v>
      </c>
      <c r="D465" s="25" t="n">
        <v>11660.22</v>
      </c>
    </row>
    <row r="466" customFormat="false" ht="24" hidden="false" customHeight="true" outlineLevel="0" collapsed="false">
      <c r="A466" s="9" t="n">
        <v>440</v>
      </c>
      <c r="B466" s="23" t="s">
        <v>902</v>
      </c>
      <c r="C466" s="24" t="s">
        <v>903</v>
      </c>
      <c r="D466" s="25" t="n">
        <v>6704.78</v>
      </c>
    </row>
    <row r="467" customFormat="false" ht="24" hidden="false" customHeight="true" outlineLevel="0" collapsed="false">
      <c r="A467" s="9" t="n">
        <v>441</v>
      </c>
      <c r="B467" s="23" t="s">
        <v>904</v>
      </c>
      <c r="C467" s="24" t="s">
        <v>905</v>
      </c>
      <c r="D467" s="25" t="n">
        <v>10785.56</v>
      </c>
    </row>
    <row r="468" customFormat="false" ht="24" hidden="false" customHeight="true" outlineLevel="0" collapsed="false">
      <c r="A468" s="9" t="n">
        <v>442</v>
      </c>
      <c r="B468" s="23" t="s">
        <v>906</v>
      </c>
      <c r="C468" s="24" t="s">
        <v>907</v>
      </c>
      <c r="D468" s="25" t="n">
        <v>5170.77</v>
      </c>
    </row>
    <row r="469" customFormat="false" ht="24" hidden="false" customHeight="true" outlineLevel="0" collapsed="false">
      <c r="A469" s="9" t="n">
        <v>443</v>
      </c>
      <c r="B469" s="23" t="s">
        <v>908</v>
      </c>
      <c r="C469" s="24" t="s">
        <v>909</v>
      </c>
      <c r="D469" s="25" t="n">
        <v>5475.2</v>
      </c>
    </row>
    <row r="470" customFormat="false" ht="24" hidden="false" customHeight="true" outlineLevel="0" collapsed="false">
      <c r="A470" s="9" t="n">
        <v>444</v>
      </c>
      <c r="B470" s="23" t="s">
        <v>910</v>
      </c>
      <c r="C470" s="24" t="s">
        <v>911</v>
      </c>
      <c r="D470" s="25" t="n">
        <v>14284.22</v>
      </c>
    </row>
    <row r="471" customFormat="false" ht="24" hidden="false" customHeight="true" outlineLevel="0" collapsed="false">
      <c r="A471" s="9" t="n">
        <v>445</v>
      </c>
      <c r="B471" s="23" t="s">
        <v>912</v>
      </c>
      <c r="C471" s="24" t="s">
        <v>913</v>
      </c>
      <c r="D471" s="25" t="n">
        <v>5696.46</v>
      </c>
    </row>
    <row r="472" customFormat="false" ht="24" hidden="false" customHeight="true" outlineLevel="0" collapsed="false">
      <c r="A472" s="9" t="n">
        <v>446</v>
      </c>
      <c r="B472" s="23" t="s">
        <v>914</v>
      </c>
      <c r="C472" s="24" t="s">
        <v>915</v>
      </c>
      <c r="D472" s="25" t="n">
        <v>16978.01</v>
      </c>
    </row>
    <row r="473" customFormat="false" ht="24" hidden="false" customHeight="true" outlineLevel="0" collapsed="false">
      <c r="A473" s="9" t="n">
        <v>447</v>
      </c>
      <c r="B473" s="23" t="s">
        <v>916</v>
      </c>
      <c r="C473" s="24" t="s">
        <v>917</v>
      </c>
      <c r="D473" s="25" t="n">
        <v>14391.14</v>
      </c>
    </row>
    <row r="474" customFormat="false" ht="24" hidden="false" customHeight="true" outlineLevel="0" collapsed="false">
      <c r="A474" s="9" t="n">
        <v>448</v>
      </c>
      <c r="B474" s="23" t="s">
        <v>918</v>
      </c>
      <c r="C474" s="24" t="s">
        <v>919</v>
      </c>
      <c r="D474" s="25" t="n">
        <v>22154.72</v>
      </c>
    </row>
    <row r="475" customFormat="false" ht="24" hidden="false" customHeight="true" outlineLevel="0" collapsed="false">
      <c r="A475" s="9" t="n">
        <v>449</v>
      </c>
      <c r="B475" s="23" t="s">
        <v>920</v>
      </c>
      <c r="C475" s="24" t="s">
        <v>921</v>
      </c>
      <c r="D475" s="25" t="n">
        <v>10089.09</v>
      </c>
    </row>
    <row r="476" customFormat="false" ht="24" hidden="false" customHeight="true" outlineLevel="0" collapsed="false">
      <c r="A476" s="9" t="n">
        <v>450</v>
      </c>
      <c r="B476" s="23" t="s">
        <v>922</v>
      </c>
      <c r="C476" s="24" t="s">
        <v>923</v>
      </c>
      <c r="D476" s="25" t="n">
        <v>11660.22</v>
      </c>
    </row>
    <row r="477" customFormat="false" ht="24" hidden="false" customHeight="true" outlineLevel="0" collapsed="false">
      <c r="A477" s="9" t="n">
        <v>451</v>
      </c>
      <c r="B477" s="23" t="s">
        <v>924</v>
      </c>
      <c r="C477" s="24" t="s">
        <v>925</v>
      </c>
      <c r="D477" s="25" t="n">
        <v>12825.95</v>
      </c>
    </row>
    <row r="478" customFormat="false" ht="24" hidden="false" customHeight="true" outlineLevel="0" collapsed="false">
      <c r="A478" s="9" t="n">
        <v>452</v>
      </c>
      <c r="B478" s="23" t="s">
        <v>926</v>
      </c>
      <c r="C478" s="24" t="s">
        <v>927</v>
      </c>
      <c r="D478" s="25" t="n">
        <v>10494.5</v>
      </c>
    </row>
    <row r="479" customFormat="false" ht="24" hidden="false" customHeight="true" outlineLevel="0" collapsed="false">
      <c r="A479" s="9" t="n">
        <v>453</v>
      </c>
      <c r="B479" s="23" t="s">
        <v>928</v>
      </c>
      <c r="C479" s="24" t="s">
        <v>929</v>
      </c>
      <c r="D479" s="25" t="n">
        <v>24778.71</v>
      </c>
    </row>
    <row r="480" customFormat="false" ht="24" hidden="false" customHeight="true" outlineLevel="0" collapsed="false">
      <c r="A480" s="9" t="n">
        <v>454</v>
      </c>
      <c r="B480" s="23" t="s">
        <v>930</v>
      </c>
      <c r="C480" s="24" t="s">
        <v>931</v>
      </c>
      <c r="D480" s="25" t="n">
        <v>10945.94</v>
      </c>
    </row>
    <row r="481" customFormat="false" ht="24" hidden="false" customHeight="true" outlineLevel="0" collapsed="false">
      <c r="A481" s="9" t="n">
        <v>455</v>
      </c>
      <c r="B481" s="23" t="s">
        <v>932</v>
      </c>
      <c r="C481" s="24" t="s">
        <v>933</v>
      </c>
      <c r="D481" s="25" t="n">
        <v>13700.61</v>
      </c>
    </row>
    <row r="482" customFormat="false" ht="24" hidden="false" customHeight="true" outlineLevel="0" collapsed="false">
      <c r="A482" s="9" t="n">
        <v>456</v>
      </c>
      <c r="B482" s="23" t="s">
        <v>934</v>
      </c>
      <c r="C482" s="24" t="s">
        <v>935</v>
      </c>
      <c r="D482" s="25" t="n">
        <v>23495.67</v>
      </c>
    </row>
    <row r="483" customFormat="false" ht="24" hidden="false" customHeight="true" outlineLevel="0" collapsed="false">
      <c r="A483" s="9" t="n">
        <v>457</v>
      </c>
      <c r="B483" s="23" t="s">
        <v>936</v>
      </c>
      <c r="C483" s="24" t="s">
        <v>937</v>
      </c>
      <c r="D483" s="25" t="n">
        <v>19793.57</v>
      </c>
    </row>
    <row r="484" customFormat="false" ht="24" hidden="false" customHeight="true" outlineLevel="0" collapsed="false">
      <c r="A484" s="9" t="n">
        <v>458</v>
      </c>
      <c r="B484" s="23" t="s">
        <v>938</v>
      </c>
      <c r="C484" s="24" t="s">
        <v>939</v>
      </c>
      <c r="D484" s="25" t="n">
        <v>18073.94</v>
      </c>
    </row>
    <row r="485" customFormat="false" ht="24" hidden="false" customHeight="true" outlineLevel="0" collapsed="false">
      <c r="A485" s="9" t="n">
        <v>459</v>
      </c>
      <c r="B485" s="23" t="s">
        <v>940</v>
      </c>
      <c r="C485" s="24" t="s">
        <v>941</v>
      </c>
      <c r="D485" s="25" t="n">
        <v>23174.91</v>
      </c>
    </row>
    <row r="486" customFormat="false" ht="24" hidden="false" customHeight="true" outlineLevel="0" collapsed="false">
      <c r="A486" s="9" t="n">
        <v>460</v>
      </c>
      <c r="B486" s="23" t="s">
        <v>942</v>
      </c>
      <c r="C486" s="24" t="s">
        <v>943</v>
      </c>
      <c r="D486" s="25" t="n">
        <v>30984.53</v>
      </c>
    </row>
    <row r="487" customFormat="false" ht="24" hidden="false" customHeight="true" outlineLevel="0" collapsed="false">
      <c r="A487" s="9" t="n">
        <v>461</v>
      </c>
      <c r="B487" s="23" t="s">
        <v>944</v>
      </c>
      <c r="C487" s="24" t="s">
        <v>945</v>
      </c>
      <c r="D487" s="25" t="n">
        <v>33981.26</v>
      </c>
    </row>
    <row r="488" customFormat="false" ht="24" hidden="false" customHeight="true" outlineLevel="0" collapsed="false">
      <c r="A488" s="9" t="n">
        <v>462</v>
      </c>
      <c r="B488" s="23" t="s">
        <v>946</v>
      </c>
      <c r="C488" s="24" t="s">
        <v>947</v>
      </c>
      <c r="D488" s="25" t="n">
        <v>37478.43</v>
      </c>
    </row>
    <row r="489" customFormat="false" ht="24" hidden="false" customHeight="true" outlineLevel="0" collapsed="false">
      <c r="A489" s="9" t="n">
        <v>463</v>
      </c>
      <c r="B489" s="23" t="s">
        <v>948</v>
      </c>
      <c r="C489" s="24" t="s">
        <v>949</v>
      </c>
      <c r="D489" s="25" t="n">
        <v>64131.21</v>
      </c>
    </row>
    <row r="490" customFormat="false" ht="24" hidden="false" customHeight="true" outlineLevel="0" collapsed="false">
      <c r="A490" s="9" t="n">
        <v>464</v>
      </c>
      <c r="B490" s="23" t="s">
        <v>950</v>
      </c>
      <c r="C490" s="24" t="s">
        <v>951</v>
      </c>
      <c r="D490" s="25" t="n">
        <v>61664.63</v>
      </c>
    </row>
    <row r="491" customFormat="false" ht="24" hidden="false" customHeight="true" outlineLevel="0" collapsed="false">
      <c r="A491" s="9" t="n">
        <v>465</v>
      </c>
      <c r="B491" s="23" t="s">
        <v>952</v>
      </c>
      <c r="C491" s="24" t="s">
        <v>953</v>
      </c>
      <c r="D491" s="25" t="n">
        <v>37895.72</v>
      </c>
    </row>
    <row r="492" customFormat="false" ht="24" hidden="false" customHeight="true" outlineLevel="0" collapsed="false">
      <c r="A492" s="9" t="n">
        <v>466</v>
      </c>
      <c r="B492" s="23" t="s">
        <v>954</v>
      </c>
      <c r="C492" s="24" t="s">
        <v>955</v>
      </c>
      <c r="D492" s="25" t="n">
        <v>128846.03</v>
      </c>
    </row>
    <row r="493" customFormat="false" ht="24" hidden="false" customHeight="true" outlineLevel="0" collapsed="false">
      <c r="A493" s="9" t="n">
        <v>467</v>
      </c>
      <c r="B493" s="23" t="s">
        <v>956</v>
      </c>
      <c r="C493" s="24" t="s">
        <v>957</v>
      </c>
      <c r="D493" s="25" t="n">
        <v>54796.5</v>
      </c>
    </row>
    <row r="494" customFormat="false" ht="24" hidden="false" customHeight="true" outlineLevel="0" collapsed="false">
      <c r="A494" s="9" t="n">
        <v>468</v>
      </c>
      <c r="B494" s="23" t="s">
        <v>958</v>
      </c>
      <c r="C494" s="24" t="s">
        <v>959</v>
      </c>
      <c r="D494" s="25" t="n">
        <v>49371.8</v>
      </c>
    </row>
    <row r="495" customFormat="false" ht="24" hidden="false" customHeight="true" outlineLevel="0" collapsed="false">
      <c r="A495" s="9" t="n">
        <v>469</v>
      </c>
      <c r="B495" s="23" t="s">
        <v>960</v>
      </c>
      <c r="C495" s="24" t="s">
        <v>961</v>
      </c>
      <c r="D495" s="25" t="n">
        <v>57763.53</v>
      </c>
    </row>
    <row r="496" customFormat="false" ht="24" hidden="false" customHeight="true" outlineLevel="0" collapsed="false">
      <c r="A496" s="9" t="n">
        <v>470</v>
      </c>
      <c r="B496" s="23" t="s">
        <v>962</v>
      </c>
      <c r="C496" s="24" t="s">
        <v>963</v>
      </c>
      <c r="D496" s="25" t="n">
        <v>62714.52</v>
      </c>
    </row>
    <row r="497" customFormat="false" ht="24" hidden="false" customHeight="true" outlineLevel="0" collapsed="false">
      <c r="A497" s="9" t="n">
        <v>471</v>
      </c>
      <c r="B497" s="23" t="s">
        <v>964</v>
      </c>
      <c r="C497" s="24" t="s">
        <v>965</v>
      </c>
      <c r="D497" s="25" t="n">
        <v>139922.64</v>
      </c>
    </row>
    <row r="498" customFormat="false" ht="24" hidden="false" customHeight="true" outlineLevel="0" collapsed="false">
      <c r="A498" s="9" t="n">
        <v>472</v>
      </c>
      <c r="B498" s="23" t="s">
        <v>966</v>
      </c>
      <c r="C498" s="24" t="s">
        <v>967</v>
      </c>
      <c r="D498" s="25" t="n">
        <v>80724.6</v>
      </c>
    </row>
    <row r="499" customFormat="false" ht="24" hidden="false" customHeight="true" outlineLevel="0" collapsed="false">
      <c r="A499" s="9" t="n">
        <v>473</v>
      </c>
      <c r="B499" s="23" t="s">
        <v>968</v>
      </c>
      <c r="C499" s="24" t="s">
        <v>969</v>
      </c>
      <c r="D499" s="25" t="n">
        <v>172983.2</v>
      </c>
    </row>
    <row r="500" customFormat="false" ht="24" hidden="false" customHeight="true" outlineLevel="0" collapsed="false">
      <c r="A500" s="9" t="n">
        <v>474</v>
      </c>
      <c r="B500" s="23" t="s">
        <v>970</v>
      </c>
      <c r="C500" s="24" t="s">
        <v>971</v>
      </c>
      <c r="D500" s="25" t="n">
        <v>611.82</v>
      </c>
    </row>
    <row r="501" customFormat="false" ht="24" hidden="false" customHeight="true" outlineLevel="0" collapsed="false">
      <c r="A501" s="9" t="n">
        <v>475</v>
      </c>
      <c r="B501" s="23" t="s">
        <v>972</v>
      </c>
      <c r="C501" s="24" t="s">
        <v>973</v>
      </c>
      <c r="D501" s="25" t="n">
        <v>1049.9</v>
      </c>
    </row>
    <row r="502" customFormat="false" ht="24" hidden="false" customHeight="true" outlineLevel="0" collapsed="false">
      <c r="A502" s="9" t="n">
        <v>476</v>
      </c>
      <c r="B502" s="23" t="s">
        <v>974</v>
      </c>
      <c r="C502" s="24" t="s">
        <v>975</v>
      </c>
      <c r="D502" s="25" t="n">
        <v>1020.2</v>
      </c>
    </row>
    <row r="503" customFormat="false" ht="24" hidden="false" customHeight="true" outlineLevel="0" collapsed="false">
      <c r="A503" s="9" t="n">
        <v>477</v>
      </c>
      <c r="B503" s="23" t="s">
        <v>976</v>
      </c>
      <c r="C503" s="24" t="s">
        <v>977</v>
      </c>
      <c r="D503" s="25" t="n">
        <v>1064.75</v>
      </c>
    </row>
    <row r="504" customFormat="false" ht="24" hidden="false" customHeight="true" outlineLevel="0" collapsed="false">
      <c r="A504" s="9" t="n">
        <v>478</v>
      </c>
      <c r="B504" s="23" t="s">
        <v>978</v>
      </c>
      <c r="C504" s="24" t="s">
        <v>979</v>
      </c>
      <c r="D504" s="25" t="n">
        <v>1078.11</v>
      </c>
    </row>
    <row r="505" customFormat="false" ht="24" hidden="false" customHeight="true" outlineLevel="0" collapsed="false">
      <c r="A505" s="9" t="n">
        <v>479</v>
      </c>
      <c r="B505" s="23" t="s">
        <v>980</v>
      </c>
      <c r="C505" s="24" t="s">
        <v>981</v>
      </c>
      <c r="D505" s="25" t="n">
        <v>1089.99</v>
      </c>
    </row>
    <row r="506" customFormat="false" ht="24" hidden="false" customHeight="true" outlineLevel="0" collapsed="false">
      <c r="A506" s="9" t="n">
        <v>480</v>
      </c>
      <c r="B506" s="23" t="s">
        <v>982</v>
      </c>
      <c r="C506" s="24" t="s">
        <v>983</v>
      </c>
      <c r="D506" s="25" t="n">
        <v>2040.39</v>
      </c>
    </row>
    <row r="507" customFormat="false" ht="24" hidden="false" customHeight="true" outlineLevel="0" collapsed="false">
      <c r="A507" s="9" t="n">
        <v>481</v>
      </c>
      <c r="B507" s="23" t="s">
        <v>984</v>
      </c>
      <c r="C507" s="24" t="s">
        <v>985</v>
      </c>
      <c r="D507" s="25" t="n">
        <v>3060.59</v>
      </c>
    </row>
    <row r="508" customFormat="false" ht="24" hidden="false" customHeight="true" outlineLevel="0" collapsed="false">
      <c r="A508" s="9" t="n">
        <v>482</v>
      </c>
      <c r="B508" s="23" t="s">
        <v>986</v>
      </c>
      <c r="C508" s="24" t="s">
        <v>987</v>
      </c>
      <c r="D508" s="25" t="n">
        <v>2652.21</v>
      </c>
    </row>
    <row r="509" customFormat="false" ht="24" hidden="false" customHeight="true" outlineLevel="0" collapsed="false">
      <c r="A509" s="9" t="n">
        <v>483</v>
      </c>
      <c r="B509" s="23" t="s">
        <v>988</v>
      </c>
      <c r="C509" s="24" t="s">
        <v>989</v>
      </c>
      <c r="D509" s="25" t="n">
        <v>2748.74</v>
      </c>
    </row>
    <row r="510" customFormat="false" ht="24" hidden="false" customHeight="true" outlineLevel="0" collapsed="false">
      <c r="A510" s="9" t="n">
        <v>484</v>
      </c>
      <c r="B510" s="23" t="s">
        <v>990</v>
      </c>
      <c r="C510" s="24" t="s">
        <v>991</v>
      </c>
      <c r="D510" s="25" t="n">
        <v>2845.26</v>
      </c>
    </row>
    <row r="511" customFormat="false" ht="24" hidden="false" customHeight="true" outlineLevel="0" collapsed="false">
      <c r="A511" s="9" t="n">
        <v>485</v>
      </c>
      <c r="B511" s="23" t="s">
        <v>992</v>
      </c>
      <c r="C511" s="24" t="s">
        <v>993</v>
      </c>
      <c r="D511" s="25" t="n">
        <v>3847.64</v>
      </c>
    </row>
    <row r="512" customFormat="false" ht="24" hidden="false" customHeight="true" outlineLevel="0" collapsed="false">
      <c r="A512" s="9" t="n">
        <v>486</v>
      </c>
      <c r="B512" s="23" t="s">
        <v>994</v>
      </c>
      <c r="C512" s="24" t="s">
        <v>995</v>
      </c>
      <c r="D512" s="25" t="n">
        <v>3644.19</v>
      </c>
    </row>
    <row r="513" customFormat="false" ht="24" hidden="false" customHeight="true" outlineLevel="0" collapsed="false">
      <c r="A513" s="9" t="n">
        <v>487</v>
      </c>
      <c r="B513" s="23" t="s">
        <v>996</v>
      </c>
      <c r="C513" s="24" t="s">
        <v>997</v>
      </c>
      <c r="D513" s="25" t="n">
        <v>3905.55</v>
      </c>
    </row>
    <row r="514" customFormat="false" ht="24" hidden="false" customHeight="true" outlineLevel="0" collapsed="false">
      <c r="A514" s="9" t="n">
        <v>488</v>
      </c>
      <c r="B514" s="23" t="s">
        <v>998</v>
      </c>
      <c r="C514" s="24" t="s">
        <v>999</v>
      </c>
      <c r="D514" s="25" t="n">
        <v>4212.95</v>
      </c>
    </row>
    <row r="515" customFormat="false" ht="24" hidden="false" customHeight="true" outlineLevel="0" collapsed="false">
      <c r="A515" s="9" t="n">
        <v>489</v>
      </c>
      <c r="B515" s="23" t="s">
        <v>1000</v>
      </c>
      <c r="C515" s="24" t="s">
        <v>1001</v>
      </c>
      <c r="D515" s="25" t="n">
        <v>11369.16</v>
      </c>
    </row>
    <row r="516" customFormat="false" ht="24" hidden="false" customHeight="true" outlineLevel="0" collapsed="false">
      <c r="A516" s="9" t="n">
        <v>490</v>
      </c>
      <c r="B516" s="23" t="s">
        <v>1002</v>
      </c>
      <c r="C516" s="24" t="s">
        <v>1003</v>
      </c>
      <c r="D516" s="25" t="n">
        <v>6559.25</v>
      </c>
    </row>
    <row r="517" customFormat="false" ht="24" hidden="false" customHeight="true" outlineLevel="0" collapsed="false">
      <c r="A517" s="9" t="n">
        <v>491</v>
      </c>
      <c r="B517" s="23" t="s">
        <v>1004</v>
      </c>
      <c r="C517" s="24" t="s">
        <v>1005</v>
      </c>
      <c r="D517" s="25" t="n">
        <v>10494.5</v>
      </c>
    </row>
    <row r="518" customFormat="false" ht="24" hidden="false" customHeight="true" outlineLevel="0" collapsed="false">
      <c r="A518" s="9" t="n">
        <v>492</v>
      </c>
      <c r="B518" s="23" t="s">
        <v>1006</v>
      </c>
      <c r="C518" s="24" t="s">
        <v>1007</v>
      </c>
      <c r="D518" s="25" t="n">
        <v>6121.17</v>
      </c>
    </row>
    <row r="519" customFormat="false" ht="24" hidden="false" customHeight="true" outlineLevel="0" collapsed="false">
      <c r="A519" s="9" t="n">
        <v>493</v>
      </c>
      <c r="B519" s="23" t="s">
        <v>1008</v>
      </c>
      <c r="C519" s="24" t="s">
        <v>1009</v>
      </c>
      <c r="D519" s="25" t="n">
        <v>5176.71</v>
      </c>
    </row>
    <row r="520" customFormat="false" ht="24" hidden="false" customHeight="true" outlineLevel="0" collapsed="false">
      <c r="A520" s="9" t="n">
        <v>494</v>
      </c>
      <c r="B520" s="23" t="s">
        <v>1010</v>
      </c>
      <c r="C520" s="24" t="s">
        <v>1011</v>
      </c>
      <c r="D520" s="25" t="n">
        <v>5246.51</v>
      </c>
    </row>
    <row r="521" customFormat="false" ht="24" hidden="false" customHeight="true" outlineLevel="0" collapsed="false">
      <c r="A521" s="9" t="n">
        <v>495</v>
      </c>
      <c r="B521" s="23" t="s">
        <v>1012</v>
      </c>
      <c r="C521" s="24" t="s">
        <v>1013</v>
      </c>
      <c r="D521" s="25" t="n">
        <v>5539.05</v>
      </c>
    </row>
    <row r="522" customFormat="false" ht="24" hidden="false" customHeight="true" outlineLevel="0" collapsed="false">
      <c r="A522" s="9" t="n">
        <v>496</v>
      </c>
      <c r="B522" s="23" t="s">
        <v>1014</v>
      </c>
      <c r="C522" s="24" t="s">
        <v>1015</v>
      </c>
      <c r="D522" s="25" t="n">
        <v>21440.43</v>
      </c>
    </row>
    <row r="523" customFormat="false" ht="24" hidden="false" customHeight="true" outlineLevel="0" collapsed="false">
      <c r="A523" s="9" t="n">
        <v>497</v>
      </c>
      <c r="B523" s="23" t="s">
        <v>1016</v>
      </c>
      <c r="C523" s="24" t="s">
        <v>1017</v>
      </c>
      <c r="D523" s="25" t="n">
        <v>21863.66</v>
      </c>
    </row>
    <row r="524" customFormat="false" ht="24" hidden="false" customHeight="true" outlineLevel="0" collapsed="false">
      <c r="A524" s="9" t="n">
        <v>498</v>
      </c>
      <c r="B524" s="23" t="s">
        <v>1018</v>
      </c>
      <c r="C524" s="24" t="s">
        <v>1019</v>
      </c>
      <c r="D524" s="25" t="n">
        <v>10494.5</v>
      </c>
    </row>
    <row r="525" customFormat="false" ht="24" hidden="false" customHeight="true" outlineLevel="0" collapsed="false">
      <c r="A525" s="9" t="n">
        <v>499</v>
      </c>
      <c r="B525" s="23" t="s">
        <v>1020</v>
      </c>
      <c r="C525" s="24" t="s">
        <v>1021</v>
      </c>
      <c r="D525" s="25" t="n">
        <v>10203.44</v>
      </c>
    </row>
    <row r="526" customFormat="false" ht="24" hidden="false" customHeight="true" outlineLevel="0" collapsed="false">
      <c r="A526" s="9" t="n">
        <v>500</v>
      </c>
      <c r="B526" s="23" t="s">
        <v>1022</v>
      </c>
      <c r="C526" s="24" t="s">
        <v>1023</v>
      </c>
      <c r="D526" s="25" t="n">
        <v>10494.5</v>
      </c>
    </row>
    <row r="527" customFormat="false" ht="24" hidden="false" customHeight="true" outlineLevel="0" collapsed="false">
      <c r="A527" s="9" t="n">
        <v>501</v>
      </c>
      <c r="B527" s="23" t="s">
        <v>1024</v>
      </c>
      <c r="C527" s="24" t="s">
        <v>1025</v>
      </c>
      <c r="D527" s="25" t="n">
        <v>12825.95</v>
      </c>
    </row>
    <row r="528" customFormat="false" ht="24" hidden="false" customHeight="true" outlineLevel="0" collapsed="false">
      <c r="A528" s="9" t="n">
        <v>502</v>
      </c>
      <c r="B528" s="23" t="s">
        <v>1026</v>
      </c>
      <c r="C528" s="24" t="s">
        <v>1027</v>
      </c>
      <c r="D528" s="25" t="n">
        <v>20405.38</v>
      </c>
    </row>
    <row r="529" customFormat="false" ht="24" hidden="false" customHeight="true" outlineLevel="0" collapsed="false">
      <c r="A529" s="9" t="n">
        <v>503</v>
      </c>
      <c r="B529" s="23" t="s">
        <v>1028</v>
      </c>
      <c r="C529" s="24" t="s">
        <v>1029</v>
      </c>
      <c r="D529" s="25" t="n">
        <v>17490.33</v>
      </c>
    </row>
    <row r="530" customFormat="false" ht="24" hidden="false" customHeight="true" outlineLevel="0" collapsed="false">
      <c r="A530" s="9" t="n">
        <v>504</v>
      </c>
      <c r="B530" s="23" t="s">
        <v>1030</v>
      </c>
      <c r="C530" s="24" t="s">
        <v>1031</v>
      </c>
      <c r="D530" s="25" t="n">
        <v>17490.33</v>
      </c>
    </row>
    <row r="531" customFormat="false" ht="24" hidden="false" customHeight="true" outlineLevel="0" collapsed="false">
      <c r="A531" s="9" t="n">
        <v>505</v>
      </c>
      <c r="B531" s="23" t="s">
        <v>1032</v>
      </c>
      <c r="C531" s="24" t="s">
        <v>1033</v>
      </c>
      <c r="D531" s="25" t="n">
        <v>29734.16</v>
      </c>
    </row>
    <row r="532" customFormat="false" ht="24" hidden="false" customHeight="true" outlineLevel="0" collapsed="false">
      <c r="A532" s="9" t="n">
        <v>506</v>
      </c>
      <c r="B532" s="23" t="s">
        <v>1034</v>
      </c>
      <c r="C532" s="24" t="s">
        <v>1035</v>
      </c>
      <c r="D532" s="25" t="n">
        <v>31190.94</v>
      </c>
    </row>
    <row r="533" customFormat="false" ht="24" hidden="false" customHeight="true" outlineLevel="0" collapsed="false">
      <c r="A533" s="9" t="n">
        <v>507</v>
      </c>
      <c r="B533" s="23" t="s">
        <v>1036</v>
      </c>
      <c r="C533" s="24" t="s">
        <v>1037</v>
      </c>
      <c r="D533" s="25" t="n">
        <v>31482</v>
      </c>
    </row>
    <row r="534" customFormat="false" ht="24" hidden="false" customHeight="true" outlineLevel="0" collapsed="false">
      <c r="A534" s="9" t="n">
        <v>508</v>
      </c>
      <c r="B534" s="23" t="s">
        <v>1038</v>
      </c>
      <c r="C534" s="24" t="s">
        <v>1039</v>
      </c>
      <c r="D534" s="25" t="n">
        <v>30899.88</v>
      </c>
    </row>
    <row r="535" customFormat="false" ht="24" hidden="false" customHeight="true" outlineLevel="0" collapsed="false">
      <c r="A535" s="9" t="n">
        <v>509</v>
      </c>
      <c r="B535" s="23" t="s">
        <v>1040</v>
      </c>
      <c r="C535" s="24" t="s">
        <v>1041</v>
      </c>
      <c r="D535" s="25" t="n">
        <v>32558.63</v>
      </c>
    </row>
    <row r="536" customFormat="false" ht="24" hidden="false" customHeight="true" outlineLevel="0" collapsed="false">
      <c r="A536" s="9" t="n">
        <v>510</v>
      </c>
      <c r="B536" s="23" t="s">
        <v>1042</v>
      </c>
      <c r="C536" s="24" t="s">
        <v>1043</v>
      </c>
      <c r="D536" s="25" t="n">
        <v>34980.66</v>
      </c>
    </row>
    <row r="537" customFormat="false" ht="24" hidden="false" customHeight="true" outlineLevel="0" collapsed="false">
      <c r="A537" s="9" t="n">
        <v>511</v>
      </c>
      <c r="B537" s="23" t="s">
        <v>1044</v>
      </c>
      <c r="C537" s="24" t="s">
        <v>1045</v>
      </c>
      <c r="D537" s="25" t="n">
        <v>55213.79</v>
      </c>
    </row>
    <row r="538" customFormat="false" ht="24" hidden="false" customHeight="true" outlineLevel="0" collapsed="false">
      <c r="A538" s="9" t="n">
        <v>512</v>
      </c>
      <c r="B538" s="23" t="s">
        <v>1046</v>
      </c>
      <c r="C538" s="24" t="s">
        <v>1047</v>
      </c>
      <c r="D538" s="25" t="n">
        <v>58516.43</v>
      </c>
    </row>
    <row r="539" customFormat="false" ht="24" hidden="false" customHeight="true" outlineLevel="0" collapsed="false">
      <c r="A539" s="9" t="n">
        <v>513</v>
      </c>
      <c r="B539" s="23" t="s">
        <v>1048</v>
      </c>
      <c r="C539" s="24" t="s">
        <v>1049</v>
      </c>
      <c r="D539" s="25" t="n">
        <v>65268.72</v>
      </c>
    </row>
    <row r="540" customFormat="false" ht="24" hidden="false" customHeight="true" outlineLevel="0" collapsed="false">
      <c r="A540" s="9" t="n">
        <v>514</v>
      </c>
      <c r="B540" s="23" t="s">
        <v>1050</v>
      </c>
      <c r="C540" s="24" t="s">
        <v>1051</v>
      </c>
      <c r="D540" s="25" t="n">
        <v>62674.43</v>
      </c>
    </row>
    <row r="541" customFormat="false" ht="24" hidden="false" customHeight="true" outlineLevel="0" collapsed="false">
      <c r="A541" s="9" t="n">
        <v>515</v>
      </c>
      <c r="B541" s="23" t="s">
        <v>1052</v>
      </c>
      <c r="C541" s="24" t="s">
        <v>1053</v>
      </c>
      <c r="D541" s="25" t="n">
        <v>70289.51</v>
      </c>
    </row>
    <row r="542" customFormat="false" ht="24" hidden="false" customHeight="true" outlineLevel="0" collapsed="false">
      <c r="A542" s="9" t="n">
        <v>516</v>
      </c>
      <c r="B542" s="23" t="s">
        <v>1054</v>
      </c>
      <c r="C542" s="24" t="s">
        <v>1055</v>
      </c>
      <c r="D542" s="25" t="n">
        <v>50228.64</v>
      </c>
    </row>
    <row r="543" customFormat="false" ht="24" hidden="false" customHeight="true" outlineLevel="0" collapsed="false">
      <c r="A543" s="9" t="n">
        <v>517</v>
      </c>
      <c r="B543" s="23" t="s">
        <v>1056</v>
      </c>
      <c r="C543" s="24" t="s">
        <v>1057</v>
      </c>
      <c r="D543" s="25" t="n">
        <v>51798.29</v>
      </c>
    </row>
    <row r="544" customFormat="false" ht="24" hidden="false" customHeight="true" outlineLevel="0" collapsed="false">
      <c r="A544" s="9" t="n">
        <v>518</v>
      </c>
      <c r="B544" s="23" t="s">
        <v>1058</v>
      </c>
      <c r="C544" s="24" t="s">
        <v>1059</v>
      </c>
      <c r="D544" s="25" t="n">
        <v>56507.22</v>
      </c>
    </row>
    <row r="545" customFormat="false" ht="24" hidden="false" customHeight="true" outlineLevel="0" collapsed="false">
      <c r="A545" s="9" t="n">
        <v>519</v>
      </c>
      <c r="B545" s="23" t="s">
        <v>1060</v>
      </c>
      <c r="C545" s="24" t="s">
        <v>1061</v>
      </c>
      <c r="D545" s="25" t="n">
        <v>159965.69</v>
      </c>
    </row>
    <row r="546" customFormat="false" ht="24" hidden="false" customHeight="true" outlineLevel="0" collapsed="false">
      <c r="A546" s="9" t="n">
        <v>520</v>
      </c>
      <c r="B546" s="23" t="s">
        <v>1062</v>
      </c>
      <c r="C546" s="24" t="s">
        <v>1063</v>
      </c>
      <c r="D546" s="25" t="n">
        <v>80503.34</v>
      </c>
    </row>
    <row r="547" customFormat="false" ht="24" hidden="false" customHeight="true" outlineLevel="0" collapsed="false">
      <c r="A547" s="9" t="n">
        <v>521</v>
      </c>
      <c r="B547" s="23" t="s">
        <v>1064</v>
      </c>
      <c r="C547" s="24" t="s">
        <v>1065</v>
      </c>
      <c r="D547" s="25" t="n">
        <v>98679.74</v>
      </c>
    </row>
    <row r="548" customFormat="false" ht="24" hidden="false" customHeight="true" outlineLevel="0" collapsed="false">
      <c r="A548" s="9" t="n">
        <v>522</v>
      </c>
      <c r="B548" s="23" t="s">
        <v>1066</v>
      </c>
      <c r="C548" s="24" t="s">
        <v>1067</v>
      </c>
      <c r="D548" s="25" t="n">
        <v>109065.83</v>
      </c>
    </row>
    <row r="549" customFormat="false" ht="24" hidden="false" customHeight="true" outlineLevel="0" collapsed="false">
      <c r="A549" s="9" t="n">
        <v>523</v>
      </c>
      <c r="B549" s="23" t="s">
        <v>1068</v>
      </c>
      <c r="C549" s="24" t="s">
        <v>1069</v>
      </c>
      <c r="D549" s="25" t="n">
        <v>124649.42</v>
      </c>
    </row>
    <row r="550" customFormat="false" ht="24" hidden="false" customHeight="true" outlineLevel="0" collapsed="false">
      <c r="A550" s="9" t="n">
        <v>524</v>
      </c>
      <c r="B550" s="23" t="s">
        <v>1070</v>
      </c>
      <c r="C550" s="24" t="s">
        <v>1071</v>
      </c>
      <c r="D550" s="25" t="n">
        <v>107632.8</v>
      </c>
    </row>
    <row r="551" customFormat="false" ht="24" hidden="false" customHeight="true" outlineLevel="0" collapsed="false">
      <c r="A551" s="9" t="n">
        <v>525</v>
      </c>
      <c r="B551" s="23" t="s">
        <v>1072</v>
      </c>
      <c r="C551" s="24" t="s">
        <v>1073</v>
      </c>
      <c r="D551" s="25" t="n">
        <v>147995.1</v>
      </c>
    </row>
    <row r="552" customFormat="false" ht="24" hidden="false" customHeight="true" outlineLevel="0" collapsed="false">
      <c r="A552" s="12" t="n">
        <v>526</v>
      </c>
      <c r="B552" s="26" t="s">
        <v>1074</v>
      </c>
      <c r="C552" s="27" t="s">
        <v>1075</v>
      </c>
      <c r="D552" s="28" t="n">
        <v>116064.63</v>
      </c>
    </row>
    <row r="553" customFormat="false" ht="24.75" hidden="false" customHeight="true" outlineLevel="0" collapsed="false">
      <c r="A553" s="19" t="s">
        <v>1076</v>
      </c>
      <c r="B553" s="19"/>
      <c r="C553" s="19"/>
      <c r="D553" s="19"/>
    </row>
    <row r="554" customFormat="false" ht="24" hidden="false" customHeight="true" outlineLevel="0" collapsed="false">
      <c r="A554" s="6" t="n">
        <v>527</v>
      </c>
      <c r="B554" s="20" t="s">
        <v>1077</v>
      </c>
      <c r="C554" s="21" t="s">
        <v>1078</v>
      </c>
      <c r="D554" s="22" t="n">
        <v>63.86</v>
      </c>
    </row>
    <row r="555" customFormat="false" ht="24" hidden="false" customHeight="true" outlineLevel="0" collapsed="false">
      <c r="A555" s="9" t="n">
        <v>528</v>
      </c>
      <c r="B555" s="23" t="s">
        <v>1079</v>
      </c>
      <c r="C555" s="24" t="s">
        <v>1080</v>
      </c>
      <c r="D555" s="25" t="n">
        <v>114.35</v>
      </c>
    </row>
    <row r="556" customFormat="false" ht="24" hidden="false" customHeight="true" outlineLevel="0" collapsed="false">
      <c r="A556" s="9" t="n">
        <v>529</v>
      </c>
      <c r="B556" s="23" t="s">
        <v>1081</v>
      </c>
      <c r="C556" s="24" t="s">
        <v>1082</v>
      </c>
      <c r="D556" s="25" t="n">
        <v>117.32</v>
      </c>
    </row>
    <row r="557" customFormat="false" ht="24" hidden="false" customHeight="true" outlineLevel="0" collapsed="false">
      <c r="A557" s="9" t="n">
        <v>530</v>
      </c>
      <c r="B557" s="23" t="s">
        <v>1083</v>
      </c>
      <c r="C557" s="24" t="s">
        <v>1084</v>
      </c>
      <c r="D557" s="25" t="n">
        <v>130.68</v>
      </c>
    </row>
    <row r="558" customFormat="false" ht="24" hidden="false" customHeight="true" outlineLevel="0" collapsed="false">
      <c r="A558" s="9" t="n">
        <v>531</v>
      </c>
      <c r="B558" s="23" t="s">
        <v>1085</v>
      </c>
      <c r="C558" s="24" t="s">
        <v>1086</v>
      </c>
      <c r="D558" s="25" t="n">
        <v>323.73</v>
      </c>
    </row>
    <row r="559" customFormat="false" ht="24" hidden="false" customHeight="true" outlineLevel="0" collapsed="false">
      <c r="A559" s="9" t="n">
        <v>532</v>
      </c>
      <c r="B559" s="23" t="s">
        <v>1087</v>
      </c>
      <c r="C559" s="24" t="s">
        <v>1088</v>
      </c>
      <c r="D559" s="25" t="n">
        <v>172.26</v>
      </c>
    </row>
    <row r="560" customFormat="false" ht="24" hidden="false" customHeight="true" outlineLevel="0" collapsed="false">
      <c r="A560" s="9" t="n">
        <v>533</v>
      </c>
      <c r="B560" s="23" t="s">
        <v>1089</v>
      </c>
      <c r="C560" s="24" t="s">
        <v>1090</v>
      </c>
      <c r="D560" s="25" t="n">
        <v>190.08</v>
      </c>
    </row>
    <row r="561" customFormat="false" ht="24" hidden="false" customHeight="true" outlineLevel="0" collapsed="false">
      <c r="A561" s="9" t="n">
        <v>534</v>
      </c>
      <c r="B561" s="23" t="s">
        <v>1091</v>
      </c>
      <c r="C561" s="24" t="s">
        <v>1092</v>
      </c>
      <c r="D561" s="25" t="n">
        <v>139.59</v>
      </c>
    </row>
    <row r="562" customFormat="false" ht="24" hidden="false" customHeight="true" outlineLevel="0" collapsed="false">
      <c r="A562" s="9" t="n">
        <v>535</v>
      </c>
      <c r="B562" s="23" t="s">
        <v>1093</v>
      </c>
      <c r="C562" s="24" t="s">
        <v>1094</v>
      </c>
      <c r="D562" s="25" t="n">
        <v>498.96</v>
      </c>
    </row>
    <row r="563" customFormat="false" ht="24" hidden="false" customHeight="true" outlineLevel="0" collapsed="false">
      <c r="A563" s="9" t="n">
        <v>536</v>
      </c>
      <c r="B563" s="23" t="s">
        <v>1095</v>
      </c>
      <c r="C563" s="24" t="s">
        <v>1096</v>
      </c>
      <c r="D563" s="25" t="n">
        <v>408.38</v>
      </c>
    </row>
    <row r="564" customFormat="false" ht="24" hidden="false" customHeight="true" outlineLevel="0" collapsed="false">
      <c r="A564" s="9" t="n">
        <v>537</v>
      </c>
      <c r="B564" s="23" t="s">
        <v>1097</v>
      </c>
      <c r="C564" s="24" t="s">
        <v>1098</v>
      </c>
      <c r="D564" s="25" t="n">
        <v>233.15</v>
      </c>
    </row>
    <row r="565" customFormat="false" ht="24" hidden="false" customHeight="true" outlineLevel="0" collapsed="false">
      <c r="A565" s="9" t="n">
        <v>538</v>
      </c>
      <c r="B565" s="23" t="s">
        <v>1099</v>
      </c>
      <c r="C565" s="24" t="s">
        <v>1100</v>
      </c>
      <c r="D565" s="25" t="n">
        <v>423.23</v>
      </c>
    </row>
    <row r="566" customFormat="false" ht="24" hidden="false" customHeight="true" outlineLevel="0" collapsed="false">
      <c r="A566" s="9" t="n">
        <v>539</v>
      </c>
      <c r="B566" s="23" t="s">
        <v>1101</v>
      </c>
      <c r="C566" s="24" t="s">
        <v>1102</v>
      </c>
      <c r="D566" s="25" t="n">
        <v>478.17</v>
      </c>
    </row>
    <row r="567" customFormat="false" ht="24" hidden="false" customHeight="true" outlineLevel="0" collapsed="false">
      <c r="A567" s="9" t="n">
        <v>540</v>
      </c>
      <c r="B567" s="23" t="s">
        <v>1103</v>
      </c>
      <c r="C567" s="24" t="s">
        <v>1104</v>
      </c>
      <c r="D567" s="25" t="n">
        <v>308.88</v>
      </c>
    </row>
    <row r="568" customFormat="false" ht="24" hidden="false" customHeight="true" outlineLevel="0" collapsed="false">
      <c r="A568" s="9" t="n">
        <v>541</v>
      </c>
      <c r="B568" s="23" t="s">
        <v>1105</v>
      </c>
      <c r="C568" s="24" t="s">
        <v>1106</v>
      </c>
      <c r="D568" s="25" t="n">
        <v>294.03</v>
      </c>
    </row>
    <row r="569" customFormat="false" ht="24" hidden="false" customHeight="true" outlineLevel="0" collapsed="false">
      <c r="A569" s="9" t="n">
        <v>542</v>
      </c>
      <c r="B569" s="23" t="s">
        <v>1107</v>
      </c>
      <c r="C569" s="24" t="s">
        <v>1108</v>
      </c>
      <c r="D569" s="25" t="n">
        <v>448.47</v>
      </c>
    </row>
    <row r="570" customFormat="false" ht="24" hidden="false" customHeight="true" outlineLevel="0" collapsed="false">
      <c r="A570" s="9" t="n">
        <v>543</v>
      </c>
      <c r="B570" s="23" t="s">
        <v>1109</v>
      </c>
      <c r="C570" s="24" t="s">
        <v>1110</v>
      </c>
      <c r="D570" s="25" t="n">
        <v>360.86</v>
      </c>
    </row>
    <row r="571" customFormat="false" ht="24" hidden="false" customHeight="true" outlineLevel="0" collapsed="false">
      <c r="A571" s="9" t="n">
        <v>544</v>
      </c>
      <c r="B571" s="23" t="s">
        <v>1111</v>
      </c>
      <c r="C571" s="24" t="s">
        <v>1112</v>
      </c>
      <c r="D571" s="25" t="n">
        <v>360.86</v>
      </c>
    </row>
    <row r="572" customFormat="false" ht="24" hidden="false" customHeight="true" outlineLevel="0" collapsed="false">
      <c r="A572" s="9" t="n">
        <v>545</v>
      </c>
      <c r="B572" s="23" t="s">
        <v>1113</v>
      </c>
      <c r="C572" s="24" t="s">
        <v>1114</v>
      </c>
      <c r="D572" s="25" t="n">
        <v>372.74</v>
      </c>
    </row>
    <row r="573" customFormat="false" ht="24" hidden="false" customHeight="true" outlineLevel="0" collapsed="false">
      <c r="A573" s="9" t="n">
        <v>546</v>
      </c>
      <c r="B573" s="23" t="s">
        <v>1115</v>
      </c>
      <c r="C573" s="24" t="s">
        <v>1116</v>
      </c>
      <c r="D573" s="25" t="n">
        <v>509.36</v>
      </c>
    </row>
    <row r="574" customFormat="false" ht="24" hidden="false" customHeight="true" outlineLevel="0" collapsed="false">
      <c r="A574" s="9" t="n">
        <v>547</v>
      </c>
      <c r="B574" s="23" t="s">
        <v>1117</v>
      </c>
      <c r="C574" s="24" t="s">
        <v>1118</v>
      </c>
      <c r="D574" s="25" t="n">
        <v>550.94</v>
      </c>
    </row>
    <row r="575" customFormat="false" ht="24" hidden="false" customHeight="true" outlineLevel="0" collapsed="false">
      <c r="A575" s="9" t="n">
        <v>548</v>
      </c>
      <c r="B575" s="23" t="s">
        <v>1119</v>
      </c>
      <c r="C575" s="24" t="s">
        <v>1120</v>
      </c>
      <c r="D575" s="25" t="n">
        <v>748.44</v>
      </c>
    </row>
    <row r="576" customFormat="false" ht="24" hidden="false" customHeight="true" outlineLevel="0" collapsed="false">
      <c r="A576" s="9" t="n">
        <v>549</v>
      </c>
      <c r="B576" s="23" t="s">
        <v>1121</v>
      </c>
      <c r="C576" s="24" t="s">
        <v>1122</v>
      </c>
      <c r="D576" s="25" t="n">
        <v>754.38</v>
      </c>
    </row>
    <row r="577" customFormat="false" ht="24" hidden="false" customHeight="true" outlineLevel="0" collapsed="false">
      <c r="A577" s="9" t="n">
        <v>550</v>
      </c>
      <c r="B577" s="23" t="s">
        <v>1123</v>
      </c>
      <c r="C577" s="24" t="s">
        <v>1124</v>
      </c>
      <c r="D577" s="25" t="n">
        <v>635.58</v>
      </c>
    </row>
    <row r="578" customFormat="false" ht="24" hidden="false" customHeight="true" outlineLevel="0" collapsed="false">
      <c r="A578" s="9" t="n">
        <v>551</v>
      </c>
      <c r="B578" s="23" t="s">
        <v>1125</v>
      </c>
      <c r="C578" s="24" t="s">
        <v>1126</v>
      </c>
      <c r="D578" s="25" t="n">
        <v>1731.51</v>
      </c>
    </row>
    <row r="579" customFormat="false" ht="24" hidden="false" customHeight="true" outlineLevel="0" collapsed="false">
      <c r="A579" s="9" t="n">
        <v>552</v>
      </c>
      <c r="B579" s="23" t="s">
        <v>1127</v>
      </c>
      <c r="C579" s="24" t="s">
        <v>1128</v>
      </c>
      <c r="D579" s="25" t="n">
        <v>1539.95</v>
      </c>
    </row>
    <row r="580" customFormat="false" ht="24" hidden="false" customHeight="true" outlineLevel="0" collapsed="false">
      <c r="A580" s="9" t="n">
        <v>553</v>
      </c>
      <c r="B580" s="23" t="s">
        <v>1129</v>
      </c>
      <c r="C580" s="24" t="s">
        <v>1130</v>
      </c>
      <c r="D580" s="25" t="n">
        <v>1675.08</v>
      </c>
    </row>
    <row r="581" customFormat="false" ht="24" hidden="false" customHeight="true" outlineLevel="0" collapsed="false">
      <c r="A581" s="9" t="n">
        <v>554</v>
      </c>
      <c r="B581" s="23" t="s">
        <v>1131</v>
      </c>
      <c r="C581" s="24" t="s">
        <v>1132</v>
      </c>
      <c r="D581" s="25" t="n">
        <v>2246.81</v>
      </c>
    </row>
    <row r="582" customFormat="false" ht="24" hidden="false" customHeight="true" outlineLevel="0" collapsed="false">
      <c r="A582" s="9" t="n">
        <v>555</v>
      </c>
      <c r="B582" s="23" t="s">
        <v>1133</v>
      </c>
      <c r="C582" s="24" t="s">
        <v>1134</v>
      </c>
      <c r="D582" s="25" t="n">
        <v>1137.51</v>
      </c>
    </row>
    <row r="583" customFormat="false" ht="24" hidden="false" customHeight="true" outlineLevel="0" collapsed="false">
      <c r="A583" s="9" t="n">
        <v>556</v>
      </c>
      <c r="B583" s="23" t="s">
        <v>1135</v>
      </c>
      <c r="C583" s="24" t="s">
        <v>1136</v>
      </c>
      <c r="D583" s="25" t="n">
        <v>720.23</v>
      </c>
    </row>
    <row r="584" customFormat="false" ht="24" hidden="false" customHeight="true" outlineLevel="0" collapsed="false">
      <c r="A584" s="9" t="n">
        <v>557</v>
      </c>
      <c r="B584" s="23" t="s">
        <v>1137</v>
      </c>
      <c r="C584" s="24" t="s">
        <v>1138</v>
      </c>
      <c r="D584" s="25" t="n">
        <v>1311.26</v>
      </c>
    </row>
    <row r="585" customFormat="false" ht="24" hidden="false" customHeight="true" outlineLevel="0" collapsed="false">
      <c r="A585" s="9" t="n">
        <v>558</v>
      </c>
      <c r="B585" s="23" t="s">
        <v>1139</v>
      </c>
      <c r="C585" s="24" t="s">
        <v>1140</v>
      </c>
      <c r="D585" s="25" t="n">
        <v>874.67</v>
      </c>
    </row>
    <row r="586" customFormat="false" ht="24" hidden="false" customHeight="true" outlineLevel="0" collapsed="false">
      <c r="A586" s="9" t="n">
        <v>559</v>
      </c>
      <c r="B586" s="23" t="s">
        <v>1141</v>
      </c>
      <c r="C586" s="24" t="s">
        <v>1142</v>
      </c>
      <c r="D586" s="25" t="n">
        <v>836.06</v>
      </c>
    </row>
    <row r="587" customFormat="false" ht="24" hidden="false" customHeight="true" outlineLevel="0" collapsed="false">
      <c r="A587" s="9" t="n">
        <v>560</v>
      </c>
      <c r="B587" s="23" t="s">
        <v>1143</v>
      </c>
      <c r="C587" s="24" t="s">
        <v>1144</v>
      </c>
      <c r="D587" s="25" t="n">
        <v>965.25</v>
      </c>
    </row>
    <row r="588" customFormat="false" ht="24" hidden="false" customHeight="true" outlineLevel="0" collapsed="false">
      <c r="A588" s="9" t="n">
        <v>561</v>
      </c>
      <c r="B588" s="23" t="s">
        <v>1145</v>
      </c>
      <c r="C588" s="24" t="s">
        <v>1146</v>
      </c>
      <c r="D588" s="25" t="n">
        <v>1676.57</v>
      </c>
    </row>
    <row r="589" customFormat="false" ht="24" hidden="false" customHeight="true" outlineLevel="0" collapsed="false">
      <c r="A589" s="9" t="n">
        <v>562</v>
      </c>
      <c r="B589" s="23" t="s">
        <v>1147</v>
      </c>
      <c r="C589" s="24" t="s">
        <v>1148</v>
      </c>
      <c r="D589" s="25" t="n">
        <v>3667.95</v>
      </c>
    </row>
    <row r="590" customFormat="false" ht="24" hidden="false" customHeight="true" outlineLevel="0" collapsed="false">
      <c r="A590" s="9" t="n">
        <v>563</v>
      </c>
      <c r="B590" s="23" t="s">
        <v>1149</v>
      </c>
      <c r="C590" s="24" t="s">
        <v>1150</v>
      </c>
      <c r="D590" s="25" t="n">
        <v>3498.66</v>
      </c>
    </row>
    <row r="591" customFormat="false" ht="24" hidden="false" customHeight="true" outlineLevel="0" collapsed="false">
      <c r="A591" s="9" t="n">
        <v>564</v>
      </c>
      <c r="B591" s="23" t="s">
        <v>1151</v>
      </c>
      <c r="C591" s="24" t="s">
        <v>1152</v>
      </c>
      <c r="D591" s="25" t="n">
        <v>1603.8</v>
      </c>
    </row>
    <row r="592" customFormat="false" ht="24" hidden="false" customHeight="true" outlineLevel="0" collapsed="false">
      <c r="A592" s="9" t="n">
        <v>565</v>
      </c>
      <c r="B592" s="23" t="s">
        <v>1153</v>
      </c>
      <c r="C592" s="24" t="s">
        <v>1154</v>
      </c>
      <c r="D592" s="25" t="n">
        <v>1349.87</v>
      </c>
    </row>
    <row r="593" customFormat="false" ht="24" hidden="false" customHeight="true" outlineLevel="0" collapsed="false">
      <c r="A593" s="9" t="n">
        <v>566</v>
      </c>
      <c r="B593" s="23" t="s">
        <v>1155</v>
      </c>
      <c r="C593" s="24" t="s">
        <v>1156</v>
      </c>
      <c r="D593" s="25" t="n">
        <v>1413.72</v>
      </c>
    </row>
    <row r="594" customFormat="false" ht="24" hidden="false" customHeight="true" outlineLevel="0" collapsed="false">
      <c r="A594" s="9" t="n">
        <v>567</v>
      </c>
      <c r="B594" s="23" t="s">
        <v>1157</v>
      </c>
      <c r="C594" s="24" t="s">
        <v>1158</v>
      </c>
      <c r="D594" s="25" t="n">
        <v>1440.45</v>
      </c>
    </row>
    <row r="595" customFormat="false" ht="24" hidden="false" customHeight="true" outlineLevel="0" collapsed="false">
      <c r="A595" s="9" t="n">
        <v>568</v>
      </c>
      <c r="B595" s="23" t="s">
        <v>1159</v>
      </c>
      <c r="C595" s="24" t="s">
        <v>1160</v>
      </c>
      <c r="D595" s="25" t="n">
        <v>2536.38</v>
      </c>
    </row>
    <row r="596" customFormat="false" ht="24" hidden="false" customHeight="true" outlineLevel="0" collapsed="false">
      <c r="A596" s="9" t="n">
        <v>569</v>
      </c>
      <c r="B596" s="23" t="s">
        <v>1161</v>
      </c>
      <c r="C596" s="24" t="s">
        <v>1162</v>
      </c>
      <c r="D596" s="25" t="n">
        <v>1541.43</v>
      </c>
    </row>
    <row r="597" customFormat="false" ht="24" hidden="false" customHeight="true" outlineLevel="0" collapsed="false">
      <c r="A597" s="9" t="n">
        <v>570</v>
      </c>
      <c r="B597" s="23" t="s">
        <v>1163</v>
      </c>
      <c r="C597" s="24" t="s">
        <v>1164</v>
      </c>
      <c r="D597" s="25" t="n">
        <v>3789.72</v>
      </c>
    </row>
    <row r="598" customFormat="false" ht="24" hidden="false" customHeight="true" outlineLevel="0" collapsed="false">
      <c r="A598" s="9" t="n">
        <v>571</v>
      </c>
      <c r="B598" s="23" t="s">
        <v>1165</v>
      </c>
      <c r="C598" s="24" t="s">
        <v>1166</v>
      </c>
      <c r="D598" s="25" t="n">
        <v>2040.39</v>
      </c>
    </row>
    <row r="599" customFormat="false" ht="24" hidden="false" customHeight="true" outlineLevel="0" collapsed="false">
      <c r="A599" s="9" t="n">
        <v>572</v>
      </c>
      <c r="B599" s="23" t="s">
        <v>1167</v>
      </c>
      <c r="C599" s="24" t="s">
        <v>1168</v>
      </c>
      <c r="D599" s="25" t="n">
        <v>4119.39</v>
      </c>
    </row>
    <row r="600" customFormat="false" ht="24" hidden="false" customHeight="true" outlineLevel="0" collapsed="false">
      <c r="A600" s="9" t="n">
        <v>573</v>
      </c>
      <c r="B600" s="23" t="s">
        <v>1169</v>
      </c>
      <c r="C600" s="24" t="s">
        <v>1170</v>
      </c>
      <c r="D600" s="25" t="n">
        <v>4232.25</v>
      </c>
    </row>
    <row r="601" customFormat="false" ht="24" hidden="false" customHeight="true" outlineLevel="0" collapsed="false">
      <c r="A601" s="9" t="n">
        <v>574</v>
      </c>
      <c r="B601" s="23" t="s">
        <v>1171</v>
      </c>
      <c r="C601" s="24" t="s">
        <v>1172</v>
      </c>
      <c r="D601" s="25" t="n">
        <v>3644.19</v>
      </c>
    </row>
    <row r="602" customFormat="false" ht="24" hidden="false" customHeight="true" outlineLevel="0" collapsed="false">
      <c r="A602" s="9" t="n">
        <v>575</v>
      </c>
      <c r="B602" s="23" t="s">
        <v>1173</v>
      </c>
      <c r="C602" s="24" t="s">
        <v>1174</v>
      </c>
      <c r="D602" s="25" t="n">
        <v>4489.16</v>
      </c>
    </row>
    <row r="603" customFormat="false" ht="24" hidden="false" customHeight="true" outlineLevel="0" collapsed="false">
      <c r="A603" s="9" t="n">
        <v>576</v>
      </c>
      <c r="B603" s="23" t="s">
        <v>1175</v>
      </c>
      <c r="C603" s="24" t="s">
        <v>1176</v>
      </c>
      <c r="D603" s="25" t="n">
        <v>5078.7</v>
      </c>
    </row>
    <row r="604" customFormat="false" ht="24" hidden="false" customHeight="true" outlineLevel="0" collapsed="false">
      <c r="A604" s="9" t="n">
        <v>577</v>
      </c>
      <c r="B604" s="23" t="s">
        <v>1177</v>
      </c>
      <c r="C604" s="24" t="s">
        <v>1178</v>
      </c>
      <c r="D604" s="25" t="n">
        <v>2842.29</v>
      </c>
    </row>
    <row r="605" customFormat="false" ht="24" hidden="false" customHeight="true" outlineLevel="0" collapsed="false">
      <c r="A605" s="9" t="n">
        <v>578</v>
      </c>
      <c r="B605" s="23" t="s">
        <v>1179</v>
      </c>
      <c r="C605" s="24" t="s">
        <v>1180</v>
      </c>
      <c r="D605" s="25" t="n">
        <v>2812.59</v>
      </c>
    </row>
    <row r="606" customFormat="false" ht="24" hidden="false" customHeight="true" outlineLevel="0" collapsed="false">
      <c r="A606" s="9" t="n">
        <v>579</v>
      </c>
      <c r="B606" s="23" t="s">
        <v>1181</v>
      </c>
      <c r="C606" s="24" t="s">
        <v>1182</v>
      </c>
      <c r="D606" s="25" t="n">
        <v>4780.22</v>
      </c>
    </row>
    <row r="607" customFormat="false" ht="24" hidden="false" customHeight="true" outlineLevel="0" collapsed="false">
      <c r="A607" s="9" t="n">
        <v>580</v>
      </c>
      <c r="B607" s="23" t="s">
        <v>1183</v>
      </c>
      <c r="C607" s="24" t="s">
        <v>1184</v>
      </c>
      <c r="D607" s="25" t="n">
        <v>3206.12</v>
      </c>
    </row>
    <row r="608" customFormat="false" ht="24" hidden="false" customHeight="true" outlineLevel="0" collapsed="false">
      <c r="A608" s="9" t="n">
        <v>581</v>
      </c>
      <c r="B608" s="23" t="s">
        <v>1185</v>
      </c>
      <c r="C608" s="24" t="s">
        <v>1186</v>
      </c>
      <c r="D608" s="25" t="n">
        <v>5503.41</v>
      </c>
    </row>
    <row r="609" customFormat="false" ht="24" hidden="false" customHeight="true" outlineLevel="0" collapsed="false">
      <c r="A609" s="9" t="n">
        <v>582</v>
      </c>
      <c r="B609" s="23" t="s">
        <v>1187</v>
      </c>
      <c r="C609" s="24" t="s">
        <v>1188</v>
      </c>
      <c r="D609" s="25" t="n">
        <v>8745.17</v>
      </c>
    </row>
    <row r="610" customFormat="false" ht="24" hidden="false" customHeight="true" outlineLevel="0" collapsed="false">
      <c r="A610" s="9" t="n">
        <v>583</v>
      </c>
      <c r="B610" s="23" t="s">
        <v>1189</v>
      </c>
      <c r="C610" s="24" t="s">
        <v>1190</v>
      </c>
      <c r="D610" s="25" t="n">
        <v>9310.95</v>
      </c>
    </row>
    <row r="611" customFormat="false" ht="24" hidden="false" customHeight="true" outlineLevel="0" collapsed="false">
      <c r="A611" s="9" t="n">
        <v>584</v>
      </c>
      <c r="B611" s="23" t="s">
        <v>1191</v>
      </c>
      <c r="C611" s="24" t="s">
        <v>1192</v>
      </c>
      <c r="D611" s="25" t="n">
        <v>9480.24</v>
      </c>
    </row>
    <row r="612" customFormat="false" ht="24" hidden="false" customHeight="true" outlineLevel="0" collapsed="false">
      <c r="A612" s="9" t="n">
        <v>585</v>
      </c>
      <c r="B612" s="23" t="s">
        <v>1193</v>
      </c>
      <c r="C612" s="24" t="s">
        <v>1194</v>
      </c>
      <c r="D612" s="25" t="n">
        <v>9036.23</v>
      </c>
    </row>
    <row r="613" customFormat="false" ht="24" hidden="false" customHeight="true" outlineLevel="0" collapsed="false">
      <c r="A613" s="9" t="n">
        <v>586</v>
      </c>
      <c r="B613" s="23" t="s">
        <v>1195</v>
      </c>
      <c r="C613" s="24" t="s">
        <v>1196</v>
      </c>
      <c r="D613" s="25" t="n">
        <v>10155.92</v>
      </c>
    </row>
    <row r="614" customFormat="false" ht="24" hidden="false" customHeight="true" outlineLevel="0" collapsed="false">
      <c r="A614" s="9" t="n">
        <v>587</v>
      </c>
      <c r="B614" s="23" t="s">
        <v>1197</v>
      </c>
      <c r="C614" s="24" t="s">
        <v>1198</v>
      </c>
      <c r="D614" s="25" t="n">
        <v>6311.25</v>
      </c>
    </row>
    <row r="615" customFormat="false" ht="24" hidden="false" customHeight="true" outlineLevel="0" collapsed="false">
      <c r="A615" s="9" t="n">
        <v>588</v>
      </c>
      <c r="B615" s="23" t="s">
        <v>1199</v>
      </c>
      <c r="C615" s="24" t="s">
        <v>1200</v>
      </c>
      <c r="D615" s="25" t="n">
        <v>6247.4</v>
      </c>
    </row>
    <row r="616" customFormat="false" ht="24" hidden="false" customHeight="true" outlineLevel="0" collapsed="false">
      <c r="A616" s="9" t="n">
        <v>589</v>
      </c>
      <c r="B616" s="23" t="s">
        <v>1201</v>
      </c>
      <c r="C616" s="24" t="s">
        <v>1202</v>
      </c>
      <c r="D616" s="25" t="n">
        <v>9590.13</v>
      </c>
    </row>
    <row r="617" customFormat="false" ht="24" hidden="false" customHeight="true" outlineLevel="0" collapsed="false">
      <c r="A617" s="9" t="n">
        <v>590</v>
      </c>
      <c r="B617" s="23" t="s">
        <v>1203</v>
      </c>
      <c r="C617" s="24" t="s">
        <v>1204</v>
      </c>
      <c r="D617" s="25" t="n">
        <v>6584.49</v>
      </c>
    </row>
    <row r="618" customFormat="false" ht="24" hidden="false" customHeight="true" outlineLevel="0" collapsed="false">
      <c r="A618" s="9" t="n">
        <v>591</v>
      </c>
      <c r="B618" s="23" t="s">
        <v>1205</v>
      </c>
      <c r="C618" s="24" t="s">
        <v>1206</v>
      </c>
      <c r="D618" s="25" t="n">
        <v>10155.92</v>
      </c>
    </row>
    <row r="619" customFormat="false" ht="24" hidden="false" customHeight="true" outlineLevel="0" collapsed="false">
      <c r="A619" s="9" t="n">
        <v>592</v>
      </c>
      <c r="B619" s="23" t="s">
        <v>1207</v>
      </c>
      <c r="C619" s="24" t="s">
        <v>1208</v>
      </c>
      <c r="D619" s="25" t="n">
        <v>7288.38</v>
      </c>
    </row>
    <row r="620" customFormat="false" ht="24" hidden="false" customHeight="true" outlineLevel="0" collapsed="false">
      <c r="A620" s="9" t="n">
        <v>593</v>
      </c>
      <c r="B620" s="23" t="s">
        <v>1209</v>
      </c>
      <c r="C620" s="24" t="s">
        <v>1210</v>
      </c>
      <c r="D620" s="25" t="n">
        <v>9328.77</v>
      </c>
    </row>
    <row r="621" customFormat="false" ht="24" hidden="false" customHeight="true" outlineLevel="0" collapsed="false">
      <c r="A621" s="9" t="n">
        <v>594</v>
      </c>
      <c r="B621" s="23" t="s">
        <v>1211</v>
      </c>
      <c r="C621" s="24" t="s">
        <v>1212</v>
      </c>
      <c r="D621" s="25" t="n">
        <v>8161.56</v>
      </c>
    </row>
    <row r="622" customFormat="false" ht="24" hidden="false" customHeight="true" outlineLevel="0" collapsed="false">
      <c r="A622" s="9" t="n">
        <v>595</v>
      </c>
      <c r="B622" s="23" t="s">
        <v>1213</v>
      </c>
      <c r="C622" s="24" t="s">
        <v>1214</v>
      </c>
      <c r="D622" s="25" t="n">
        <v>10203.44</v>
      </c>
    </row>
    <row r="623" customFormat="false" ht="24" hidden="false" customHeight="true" outlineLevel="0" collapsed="false">
      <c r="A623" s="9" t="n">
        <v>596</v>
      </c>
      <c r="B623" s="23" t="s">
        <v>1215</v>
      </c>
      <c r="C623" s="24" t="s">
        <v>1216</v>
      </c>
      <c r="D623" s="25" t="n">
        <v>14575.28</v>
      </c>
    </row>
    <row r="624" customFormat="false" ht="24" hidden="false" customHeight="true" outlineLevel="0" collapsed="false">
      <c r="A624" s="9" t="n">
        <v>597</v>
      </c>
      <c r="B624" s="23" t="s">
        <v>1217</v>
      </c>
      <c r="C624" s="24" t="s">
        <v>1218</v>
      </c>
      <c r="D624" s="25" t="n">
        <v>12126.51</v>
      </c>
    </row>
    <row r="625" customFormat="false" ht="24" hidden="false" customHeight="true" outlineLevel="0" collapsed="false">
      <c r="A625" s="9" t="n">
        <v>598</v>
      </c>
      <c r="B625" s="23" t="s">
        <v>1219</v>
      </c>
      <c r="C625" s="24" t="s">
        <v>1220</v>
      </c>
      <c r="D625" s="25" t="n">
        <v>11369.16</v>
      </c>
    </row>
    <row r="626" customFormat="false" ht="24" hidden="false" customHeight="true" outlineLevel="0" collapsed="false">
      <c r="A626" s="9" t="n">
        <v>599</v>
      </c>
      <c r="B626" s="23" t="s">
        <v>1221</v>
      </c>
      <c r="C626" s="24" t="s">
        <v>1222</v>
      </c>
      <c r="D626" s="25" t="n">
        <v>11660.22</v>
      </c>
    </row>
    <row r="627" customFormat="false" ht="24" hidden="false" customHeight="true" outlineLevel="0" collapsed="false">
      <c r="A627" s="9" t="n">
        <v>600</v>
      </c>
      <c r="B627" s="23" t="s">
        <v>1223</v>
      </c>
      <c r="C627" s="24" t="s">
        <v>1224</v>
      </c>
      <c r="D627" s="25" t="n">
        <v>13700.61</v>
      </c>
    </row>
    <row r="628" customFormat="false" ht="24" hidden="false" customHeight="true" outlineLevel="0" collapsed="false">
      <c r="A628" s="9" t="n">
        <v>601</v>
      </c>
      <c r="B628" s="23" t="s">
        <v>1225</v>
      </c>
      <c r="C628" s="24" t="s">
        <v>1226</v>
      </c>
      <c r="D628" s="25" t="n">
        <v>16615.67</v>
      </c>
    </row>
    <row r="629" customFormat="false" ht="24" hidden="false" customHeight="true" outlineLevel="0" collapsed="false">
      <c r="A629" s="9" t="n">
        <v>602</v>
      </c>
      <c r="B629" s="23" t="s">
        <v>1227</v>
      </c>
      <c r="C629" s="24" t="s">
        <v>1228</v>
      </c>
      <c r="D629" s="25" t="n">
        <v>14284.22</v>
      </c>
    </row>
    <row r="630" customFormat="false" ht="24" hidden="false" customHeight="true" outlineLevel="0" collapsed="false">
      <c r="A630" s="9" t="n">
        <v>603</v>
      </c>
      <c r="B630" s="23" t="s">
        <v>1229</v>
      </c>
      <c r="C630" s="24" t="s">
        <v>1230</v>
      </c>
      <c r="D630" s="25" t="n">
        <v>16637.94</v>
      </c>
    </row>
    <row r="631" customFormat="false" ht="24" hidden="false" customHeight="true" outlineLevel="0" collapsed="false">
      <c r="A631" s="9" t="n">
        <v>604</v>
      </c>
      <c r="B631" s="23" t="s">
        <v>1231</v>
      </c>
      <c r="C631" s="24" t="s">
        <v>1232</v>
      </c>
      <c r="D631" s="25" t="n">
        <v>16324.61</v>
      </c>
    </row>
    <row r="632" customFormat="false" ht="24" hidden="false" customHeight="true" outlineLevel="0" collapsed="false">
      <c r="A632" s="9" t="n">
        <v>605</v>
      </c>
      <c r="B632" s="23" t="s">
        <v>1233</v>
      </c>
      <c r="C632" s="24" t="s">
        <v>1234</v>
      </c>
      <c r="D632" s="25" t="n">
        <v>18948.6</v>
      </c>
    </row>
    <row r="633" customFormat="false" ht="24" hidden="false" customHeight="true" outlineLevel="0" collapsed="false">
      <c r="A633" s="9" t="n">
        <v>606</v>
      </c>
      <c r="B633" s="23" t="s">
        <v>1235</v>
      </c>
      <c r="C633" s="24" t="s">
        <v>1236</v>
      </c>
      <c r="D633" s="25" t="n">
        <v>23320.44</v>
      </c>
    </row>
    <row r="634" customFormat="false" ht="24" hidden="false" customHeight="true" outlineLevel="0" collapsed="false">
      <c r="A634" s="9" t="n">
        <v>607</v>
      </c>
      <c r="B634" s="23" t="s">
        <v>1237</v>
      </c>
      <c r="C634" s="24" t="s">
        <v>1238</v>
      </c>
      <c r="D634" s="25" t="n">
        <v>24049.58</v>
      </c>
    </row>
    <row r="635" customFormat="false" ht="24" hidden="false" customHeight="true" outlineLevel="0" collapsed="false">
      <c r="A635" s="9" t="n">
        <v>608</v>
      </c>
      <c r="B635" s="23" t="s">
        <v>1239</v>
      </c>
      <c r="C635" s="24" t="s">
        <v>1240</v>
      </c>
      <c r="D635" s="25" t="n">
        <v>20988.99</v>
      </c>
    </row>
    <row r="636" customFormat="false" ht="24" hidden="false" customHeight="true" outlineLevel="0" collapsed="false">
      <c r="A636" s="9" t="n">
        <v>609</v>
      </c>
      <c r="B636" s="23" t="s">
        <v>1241</v>
      </c>
      <c r="C636" s="24" t="s">
        <v>1242</v>
      </c>
      <c r="D636" s="25" t="n">
        <v>32962.55</v>
      </c>
    </row>
    <row r="637" customFormat="false" ht="24" hidden="false" customHeight="true" outlineLevel="0" collapsed="false">
      <c r="A637" s="9" t="n">
        <v>610</v>
      </c>
      <c r="B637" s="23" t="s">
        <v>1243</v>
      </c>
      <c r="C637" s="24" t="s">
        <v>1244</v>
      </c>
      <c r="D637" s="25" t="n">
        <v>38008.58</v>
      </c>
    </row>
    <row r="638" customFormat="false" ht="24" hidden="false" customHeight="true" outlineLevel="0" collapsed="false">
      <c r="A638" s="9" t="n">
        <v>611</v>
      </c>
      <c r="B638" s="23" t="s">
        <v>1245</v>
      </c>
      <c r="C638" s="24" t="s">
        <v>1246</v>
      </c>
      <c r="D638" s="25" t="n">
        <v>43725.83</v>
      </c>
    </row>
    <row r="639" customFormat="false" ht="24" hidden="false" customHeight="true" outlineLevel="0" collapsed="false">
      <c r="A639" s="9" t="n">
        <v>612</v>
      </c>
      <c r="B639" s="23" t="s">
        <v>1247</v>
      </c>
      <c r="C639" s="24" t="s">
        <v>1248</v>
      </c>
      <c r="D639" s="25" t="n">
        <v>43008.57</v>
      </c>
    </row>
    <row r="640" customFormat="false" ht="24" hidden="false" customHeight="true" outlineLevel="0" collapsed="false">
      <c r="A640" s="9" t="n">
        <v>613</v>
      </c>
      <c r="B640" s="23" t="s">
        <v>1249</v>
      </c>
      <c r="C640" s="24" t="s">
        <v>1250</v>
      </c>
      <c r="D640" s="25" t="n">
        <v>411.35</v>
      </c>
    </row>
    <row r="641" customFormat="false" ht="24" hidden="false" customHeight="true" outlineLevel="0" collapsed="false">
      <c r="A641" s="9" t="n">
        <v>614</v>
      </c>
      <c r="B641" s="23" t="s">
        <v>1251</v>
      </c>
      <c r="C641" s="24" t="s">
        <v>1252</v>
      </c>
      <c r="D641" s="25" t="n">
        <v>375.71</v>
      </c>
    </row>
    <row r="642" customFormat="false" ht="24" hidden="false" customHeight="true" outlineLevel="0" collapsed="false">
      <c r="A642" s="9" t="n">
        <v>615</v>
      </c>
      <c r="B642" s="23" t="s">
        <v>1253</v>
      </c>
      <c r="C642" s="24" t="s">
        <v>1254</v>
      </c>
      <c r="D642" s="25" t="n">
        <v>592.52</v>
      </c>
    </row>
    <row r="643" customFormat="false" ht="24" hidden="false" customHeight="true" outlineLevel="0" collapsed="false">
      <c r="A643" s="9" t="n">
        <v>616</v>
      </c>
      <c r="B643" s="23" t="s">
        <v>1255</v>
      </c>
      <c r="C643" s="24" t="s">
        <v>1256</v>
      </c>
      <c r="D643" s="25" t="n">
        <v>347.49</v>
      </c>
    </row>
    <row r="644" customFormat="false" ht="24" hidden="false" customHeight="true" outlineLevel="0" collapsed="false">
      <c r="A644" s="9" t="n">
        <v>617</v>
      </c>
      <c r="B644" s="23" t="s">
        <v>1257</v>
      </c>
      <c r="C644" s="24" t="s">
        <v>1258</v>
      </c>
      <c r="D644" s="25" t="n">
        <v>466.29</v>
      </c>
    </row>
    <row r="645" customFormat="false" ht="24" hidden="false" customHeight="true" outlineLevel="0" collapsed="false">
      <c r="A645" s="9" t="n">
        <v>618</v>
      </c>
      <c r="B645" s="23" t="s">
        <v>1259</v>
      </c>
      <c r="C645" s="24" t="s">
        <v>1260</v>
      </c>
      <c r="D645" s="25" t="n">
        <v>493.02</v>
      </c>
    </row>
    <row r="646" customFormat="false" ht="24" hidden="false" customHeight="true" outlineLevel="0" collapsed="false">
      <c r="A646" s="9" t="n">
        <v>619</v>
      </c>
      <c r="B646" s="23" t="s">
        <v>1261</v>
      </c>
      <c r="C646" s="24" t="s">
        <v>1262</v>
      </c>
      <c r="D646" s="25" t="n">
        <v>668.25</v>
      </c>
    </row>
    <row r="647" customFormat="false" ht="24" hidden="false" customHeight="true" outlineLevel="0" collapsed="false">
      <c r="A647" s="9" t="n">
        <v>620</v>
      </c>
      <c r="B647" s="23" t="s">
        <v>1263</v>
      </c>
      <c r="C647" s="24" t="s">
        <v>1264</v>
      </c>
      <c r="D647" s="25" t="n">
        <v>708.35</v>
      </c>
    </row>
    <row r="648" customFormat="false" ht="24" hidden="false" customHeight="true" outlineLevel="0" collapsed="false">
      <c r="A648" s="9" t="n">
        <v>621</v>
      </c>
      <c r="B648" s="23" t="s">
        <v>1265</v>
      </c>
      <c r="C648" s="24" t="s">
        <v>1266</v>
      </c>
      <c r="D648" s="25" t="n">
        <v>772.2</v>
      </c>
    </row>
    <row r="649" customFormat="false" ht="24" hidden="false" customHeight="true" outlineLevel="0" collapsed="false">
      <c r="A649" s="9" t="n">
        <v>622</v>
      </c>
      <c r="B649" s="23" t="s">
        <v>1267</v>
      </c>
      <c r="C649" s="24" t="s">
        <v>1268</v>
      </c>
      <c r="D649" s="25" t="n">
        <v>1629.05</v>
      </c>
    </row>
    <row r="650" customFormat="false" ht="24" hidden="false" customHeight="true" outlineLevel="0" collapsed="false">
      <c r="A650" s="9" t="n">
        <v>623</v>
      </c>
      <c r="B650" s="23" t="s">
        <v>1269</v>
      </c>
      <c r="C650" s="24" t="s">
        <v>1270</v>
      </c>
      <c r="D650" s="25" t="n">
        <v>1349.87</v>
      </c>
    </row>
    <row r="651" customFormat="false" ht="24" hidden="false" customHeight="true" outlineLevel="0" collapsed="false">
      <c r="A651" s="9" t="n">
        <v>624</v>
      </c>
      <c r="B651" s="23" t="s">
        <v>1271</v>
      </c>
      <c r="C651" s="24" t="s">
        <v>1272</v>
      </c>
      <c r="D651" s="25" t="n">
        <v>1386.99</v>
      </c>
    </row>
    <row r="652" customFormat="false" ht="24" hidden="false" customHeight="true" outlineLevel="0" collapsed="false">
      <c r="A652" s="9" t="n">
        <v>625</v>
      </c>
      <c r="B652" s="23" t="s">
        <v>1273</v>
      </c>
      <c r="C652" s="24" t="s">
        <v>1274</v>
      </c>
      <c r="D652" s="25" t="n">
        <v>2448.77</v>
      </c>
    </row>
    <row r="653" customFormat="false" ht="24" hidden="false" customHeight="true" outlineLevel="0" collapsed="false">
      <c r="A653" s="9" t="n">
        <v>626</v>
      </c>
      <c r="B653" s="23" t="s">
        <v>1275</v>
      </c>
      <c r="C653" s="24" t="s">
        <v>1276</v>
      </c>
      <c r="D653" s="25" t="n">
        <v>1486.49</v>
      </c>
    </row>
    <row r="654" customFormat="false" ht="24" hidden="false" customHeight="true" outlineLevel="0" collapsed="false">
      <c r="A654" s="9" t="n">
        <v>627</v>
      </c>
      <c r="B654" s="23" t="s">
        <v>1277</v>
      </c>
      <c r="C654" s="24" t="s">
        <v>1278</v>
      </c>
      <c r="D654" s="25" t="n">
        <v>1921.59</v>
      </c>
    </row>
    <row r="655" customFormat="false" ht="24" hidden="false" customHeight="true" outlineLevel="0" collapsed="false">
      <c r="A655" s="9" t="n">
        <v>628</v>
      </c>
      <c r="B655" s="23" t="s">
        <v>1279</v>
      </c>
      <c r="C655" s="24" t="s">
        <v>1280</v>
      </c>
      <c r="D655" s="25" t="n">
        <v>2157.71</v>
      </c>
    </row>
    <row r="656" customFormat="false" ht="24" hidden="false" customHeight="true" outlineLevel="0" collapsed="false">
      <c r="A656" s="9" t="n">
        <v>629</v>
      </c>
      <c r="B656" s="23" t="s">
        <v>1281</v>
      </c>
      <c r="C656" s="24" t="s">
        <v>1282</v>
      </c>
      <c r="D656" s="25" t="n">
        <v>2370.06</v>
      </c>
    </row>
    <row r="657" customFormat="false" ht="24" hidden="false" customHeight="true" outlineLevel="0" collapsed="false">
      <c r="A657" s="9" t="n">
        <v>630</v>
      </c>
      <c r="B657" s="23" t="s">
        <v>1283</v>
      </c>
      <c r="C657" s="24" t="s">
        <v>1284</v>
      </c>
      <c r="D657" s="25" t="n">
        <v>3498.66</v>
      </c>
    </row>
    <row r="658" customFormat="false" ht="24" hidden="false" customHeight="true" outlineLevel="0" collapsed="false">
      <c r="A658" s="9" t="n">
        <v>631</v>
      </c>
      <c r="B658" s="23" t="s">
        <v>1285</v>
      </c>
      <c r="C658" s="24" t="s">
        <v>1286</v>
      </c>
      <c r="D658" s="25" t="n">
        <v>2681.91</v>
      </c>
    </row>
    <row r="659" customFormat="false" ht="24" hidden="false" customHeight="true" outlineLevel="0" collapsed="false">
      <c r="A659" s="9" t="n">
        <v>632</v>
      </c>
      <c r="B659" s="23" t="s">
        <v>1287</v>
      </c>
      <c r="C659" s="24" t="s">
        <v>1288</v>
      </c>
      <c r="D659" s="25" t="n">
        <v>2799.23</v>
      </c>
    </row>
    <row r="660" customFormat="false" ht="24" hidden="false" customHeight="true" outlineLevel="0" collapsed="false">
      <c r="A660" s="9" t="n">
        <v>633</v>
      </c>
      <c r="B660" s="23" t="s">
        <v>1289</v>
      </c>
      <c r="C660" s="24" t="s">
        <v>1290</v>
      </c>
      <c r="D660" s="25" t="n">
        <v>4752</v>
      </c>
    </row>
    <row r="661" customFormat="false" ht="24" hidden="false" customHeight="true" outlineLevel="0" collapsed="false">
      <c r="A661" s="9" t="n">
        <v>634</v>
      </c>
      <c r="B661" s="23" t="s">
        <v>1291</v>
      </c>
      <c r="C661" s="24" t="s">
        <v>1292</v>
      </c>
      <c r="D661" s="25" t="n">
        <v>4752</v>
      </c>
    </row>
    <row r="662" customFormat="false" ht="24" hidden="false" customHeight="true" outlineLevel="0" collapsed="false">
      <c r="A662" s="9" t="n">
        <v>635</v>
      </c>
      <c r="B662" s="23" t="s">
        <v>1293</v>
      </c>
      <c r="C662" s="24" t="s">
        <v>1294</v>
      </c>
      <c r="D662" s="25" t="n">
        <v>2675.97</v>
      </c>
    </row>
    <row r="663" customFormat="false" ht="24" hidden="false" customHeight="true" outlineLevel="0" collapsed="false">
      <c r="A663" s="9" t="n">
        <v>636</v>
      </c>
      <c r="B663" s="23" t="s">
        <v>1295</v>
      </c>
      <c r="C663" s="24" t="s">
        <v>1296</v>
      </c>
      <c r="D663" s="25" t="n">
        <v>4752</v>
      </c>
    </row>
    <row r="664" customFormat="false" ht="24" hidden="false" customHeight="true" outlineLevel="0" collapsed="false">
      <c r="A664" s="9" t="n">
        <v>637</v>
      </c>
      <c r="B664" s="23" t="s">
        <v>1297</v>
      </c>
      <c r="C664" s="24" t="s">
        <v>1298</v>
      </c>
      <c r="D664" s="25" t="n">
        <v>3060.59</v>
      </c>
    </row>
    <row r="665" customFormat="false" ht="24" hidden="false" customHeight="true" outlineLevel="0" collapsed="false">
      <c r="A665" s="9" t="n">
        <v>638</v>
      </c>
      <c r="B665" s="23" t="s">
        <v>1299</v>
      </c>
      <c r="C665" s="24" t="s">
        <v>1300</v>
      </c>
      <c r="D665" s="25" t="n">
        <v>7110.18</v>
      </c>
    </row>
    <row r="666" customFormat="false" ht="24" hidden="false" customHeight="true" outlineLevel="0" collapsed="false">
      <c r="A666" s="9" t="n">
        <v>639</v>
      </c>
      <c r="B666" s="23" t="s">
        <v>1301</v>
      </c>
      <c r="C666" s="24" t="s">
        <v>1302</v>
      </c>
      <c r="D666" s="25" t="n">
        <v>8454.11</v>
      </c>
    </row>
    <row r="667" customFormat="false" ht="24" hidden="false" customHeight="true" outlineLevel="0" collapsed="false">
      <c r="A667" s="9" t="n">
        <v>640</v>
      </c>
      <c r="B667" s="23" t="s">
        <v>1303</v>
      </c>
      <c r="C667" s="24" t="s">
        <v>1304</v>
      </c>
      <c r="D667" s="25" t="n">
        <v>5733.59</v>
      </c>
    </row>
    <row r="668" customFormat="false" ht="24" hidden="false" customHeight="true" outlineLevel="0" collapsed="false">
      <c r="A668" s="9" t="n">
        <v>641</v>
      </c>
      <c r="B668" s="23" t="s">
        <v>1305</v>
      </c>
      <c r="C668" s="24" t="s">
        <v>1306</v>
      </c>
      <c r="D668" s="25" t="n">
        <v>6704.78</v>
      </c>
    </row>
    <row r="669" customFormat="false" ht="24" hidden="false" customHeight="true" outlineLevel="0" collapsed="false">
      <c r="A669" s="9" t="n">
        <v>642</v>
      </c>
      <c r="B669" s="23" t="s">
        <v>1307</v>
      </c>
      <c r="C669" s="24" t="s">
        <v>1308</v>
      </c>
      <c r="D669" s="25" t="n">
        <v>7579.44</v>
      </c>
    </row>
    <row r="670" customFormat="false" ht="24" hidden="false" customHeight="true" outlineLevel="0" collapsed="false">
      <c r="A670" s="9" t="n">
        <v>643</v>
      </c>
      <c r="B670" s="23" t="s">
        <v>1309</v>
      </c>
      <c r="C670" s="24" t="s">
        <v>1310</v>
      </c>
      <c r="D670" s="25" t="n">
        <v>6311.25</v>
      </c>
    </row>
    <row r="671" customFormat="false" ht="24" hidden="false" customHeight="true" outlineLevel="0" collapsed="false">
      <c r="A671" s="9" t="n">
        <v>644</v>
      </c>
      <c r="B671" s="23" t="s">
        <v>1311</v>
      </c>
      <c r="C671" s="24" t="s">
        <v>1312</v>
      </c>
      <c r="D671" s="25" t="n">
        <v>11321.64</v>
      </c>
    </row>
    <row r="672" customFormat="false" ht="24" hidden="false" customHeight="true" outlineLevel="0" collapsed="false">
      <c r="A672" s="9" t="n">
        <v>645</v>
      </c>
      <c r="B672" s="23" t="s">
        <v>1313</v>
      </c>
      <c r="C672" s="24" t="s">
        <v>1314</v>
      </c>
      <c r="D672" s="25" t="n">
        <v>11774.57</v>
      </c>
    </row>
    <row r="673" customFormat="false" ht="24" hidden="false" customHeight="true" outlineLevel="0" collapsed="false">
      <c r="A673" s="9" t="n">
        <v>646</v>
      </c>
      <c r="B673" s="23" t="s">
        <v>1315</v>
      </c>
      <c r="C673" s="24" t="s">
        <v>1316</v>
      </c>
      <c r="D673" s="25" t="n">
        <v>11076.62</v>
      </c>
    </row>
    <row r="674" customFormat="false" ht="24" hidden="false" customHeight="true" outlineLevel="0" collapsed="false">
      <c r="A674" s="9" t="n">
        <v>647</v>
      </c>
      <c r="B674" s="23" t="s">
        <v>1317</v>
      </c>
      <c r="C674" s="24" t="s">
        <v>1318</v>
      </c>
      <c r="D674" s="25" t="n">
        <v>12595.77</v>
      </c>
    </row>
    <row r="675" customFormat="false" ht="24" hidden="false" customHeight="true" outlineLevel="0" collapsed="false">
      <c r="A675" s="9" t="n">
        <v>648</v>
      </c>
      <c r="B675" s="23" t="s">
        <v>1319</v>
      </c>
      <c r="C675" s="24" t="s">
        <v>1320</v>
      </c>
      <c r="D675" s="25" t="n">
        <v>13482.32</v>
      </c>
    </row>
    <row r="676" customFormat="false" ht="24" hidden="false" customHeight="true" outlineLevel="0" collapsed="false">
      <c r="A676" s="9" t="n">
        <v>649</v>
      </c>
      <c r="B676" s="23" t="s">
        <v>1321</v>
      </c>
      <c r="C676" s="24" t="s">
        <v>1322</v>
      </c>
      <c r="D676" s="25" t="n">
        <v>10203.44</v>
      </c>
    </row>
    <row r="677" customFormat="false" ht="24" hidden="false" customHeight="true" outlineLevel="0" collapsed="false">
      <c r="A677" s="9" t="n">
        <v>650</v>
      </c>
      <c r="B677" s="23" t="s">
        <v>1323</v>
      </c>
      <c r="C677" s="24" t="s">
        <v>1324</v>
      </c>
      <c r="D677" s="25" t="n">
        <v>11248.88</v>
      </c>
    </row>
    <row r="678" customFormat="false" ht="24" hidden="false" customHeight="true" outlineLevel="0" collapsed="false">
      <c r="A678" s="9" t="n">
        <v>651</v>
      </c>
      <c r="B678" s="23" t="s">
        <v>1325</v>
      </c>
      <c r="C678" s="24" t="s">
        <v>1326</v>
      </c>
      <c r="D678" s="25" t="n">
        <v>12243.83</v>
      </c>
    </row>
    <row r="679" customFormat="false" ht="24" hidden="false" customHeight="true" outlineLevel="0" collapsed="false">
      <c r="A679" s="9" t="n">
        <v>652</v>
      </c>
      <c r="B679" s="23" t="s">
        <v>1327</v>
      </c>
      <c r="C679" s="24" t="s">
        <v>1328</v>
      </c>
      <c r="D679" s="25" t="n">
        <v>13494.2</v>
      </c>
    </row>
    <row r="680" customFormat="false" ht="24" hidden="false" customHeight="true" outlineLevel="0" collapsed="false">
      <c r="A680" s="9" t="n">
        <v>653</v>
      </c>
      <c r="B680" s="23" t="s">
        <v>1329</v>
      </c>
      <c r="C680" s="24" t="s">
        <v>1330</v>
      </c>
      <c r="D680" s="25" t="n">
        <v>14841.09</v>
      </c>
    </row>
    <row r="681" customFormat="false" ht="24" hidden="false" customHeight="true" outlineLevel="0" collapsed="false">
      <c r="A681" s="9" t="n">
        <v>654</v>
      </c>
      <c r="B681" s="23" t="s">
        <v>1331</v>
      </c>
      <c r="C681" s="24" t="s">
        <v>1332</v>
      </c>
      <c r="D681" s="25" t="n">
        <v>20405.38</v>
      </c>
    </row>
    <row r="682" customFormat="false" ht="24" hidden="false" customHeight="true" outlineLevel="0" collapsed="false">
      <c r="A682" s="9" t="n">
        <v>655</v>
      </c>
      <c r="B682" s="23" t="s">
        <v>1333</v>
      </c>
      <c r="C682" s="24" t="s">
        <v>1334</v>
      </c>
      <c r="D682" s="25" t="n">
        <v>21863.66</v>
      </c>
    </row>
    <row r="683" customFormat="false" ht="24" hidden="false" customHeight="true" outlineLevel="0" collapsed="false">
      <c r="A683" s="9" t="n">
        <v>656</v>
      </c>
      <c r="B683" s="23" t="s">
        <v>1335</v>
      </c>
      <c r="C683" s="24" t="s">
        <v>1336</v>
      </c>
      <c r="D683" s="25" t="n">
        <v>18904.05</v>
      </c>
    </row>
    <row r="684" customFormat="false" ht="24" hidden="false" customHeight="true" outlineLevel="0" collapsed="false">
      <c r="A684" s="9" t="n">
        <v>657</v>
      </c>
      <c r="B684" s="23" t="s">
        <v>1337</v>
      </c>
      <c r="C684" s="24" t="s">
        <v>1338</v>
      </c>
      <c r="D684" s="25" t="n">
        <v>31474.58</v>
      </c>
    </row>
    <row r="685" customFormat="false" ht="24" hidden="false" customHeight="true" outlineLevel="0" collapsed="false">
      <c r="A685" s="9" t="n">
        <v>658</v>
      </c>
      <c r="B685" s="23" t="s">
        <v>1339</v>
      </c>
      <c r="C685" s="24" t="s">
        <v>1340</v>
      </c>
      <c r="D685" s="25" t="n">
        <v>23858.01</v>
      </c>
    </row>
    <row r="686" customFormat="false" ht="24" hidden="false" customHeight="true" outlineLevel="0" collapsed="false">
      <c r="A686" s="9" t="n">
        <v>659</v>
      </c>
      <c r="B686" s="23" t="s">
        <v>1341</v>
      </c>
      <c r="C686" s="24" t="s">
        <v>1342</v>
      </c>
      <c r="D686" s="25" t="n">
        <v>28275.89</v>
      </c>
    </row>
    <row r="687" customFormat="false" ht="24" hidden="false" customHeight="true" outlineLevel="0" collapsed="false">
      <c r="A687" s="9" t="n">
        <v>660</v>
      </c>
      <c r="B687" s="23" t="s">
        <v>1343</v>
      </c>
      <c r="C687" s="24" t="s">
        <v>1344</v>
      </c>
      <c r="D687" s="25" t="n">
        <v>33238.76</v>
      </c>
    </row>
    <row r="688" customFormat="false" ht="24" hidden="false" customHeight="true" outlineLevel="0" collapsed="false">
      <c r="A688" s="9" t="n">
        <v>661</v>
      </c>
      <c r="B688" s="23" t="s">
        <v>1345</v>
      </c>
      <c r="C688" s="24" t="s">
        <v>1346</v>
      </c>
      <c r="D688" s="25" t="n">
        <v>32649.21</v>
      </c>
    </row>
    <row r="689" customFormat="false" ht="24" hidden="false" customHeight="true" outlineLevel="0" collapsed="false">
      <c r="A689" s="9" t="n">
        <v>662</v>
      </c>
      <c r="B689" s="23" t="s">
        <v>1347</v>
      </c>
      <c r="C689" s="24" t="s">
        <v>1348</v>
      </c>
      <c r="D689" s="25" t="n">
        <v>33238.76</v>
      </c>
    </row>
    <row r="690" customFormat="false" ht="24" hidden="false" customHeight="true" outlineLevel="0" collapsed="false">
      <c r="A690" s="9" t="n">
        <v>663</v>
      </c>
      <c r="B690" s="23" t="s">
        <v>1349</v>
      </c>
      <c r="C690" s="24" t="s">
        <v>1350</v>
      </c>
      <c r="D690" s="25" t="n">
        <v>34878.2</v>
      </c>
    </row>
    <row r="691" customFormat="false" ht="24" hidden="false" customHeight="true" outlineLevel="0" collapsed="false">
      <c r="A691" s="9" t="n">
        <v>664</v>
      </c>
      <c r="B691" s="23" t="s">
        <v>1351</v>
      </c>
      <c r="C691" s="24" t="s">
        <v>1352</v>
      </c>
      <c r="D691" s="25" t="n">
        <v>38562.48</v>
      </c>
    </row>
    <row r="692" customFormat="false" ht="24" hidden="false" customHeight="true" outlineLevel="0" collapsed="false">
      <c r="A692" s="9" t="n">
        <v>665</v>
      </c>
      <c r="B692" s="23" t="s">
        <v>1353</v>
      </c>
      <c r="C692" s="24" t="s">
        <v>1354</v>
      </c>
      <c r="D692" s="25" t="n">
        <v>40830.08</v>
      </c>
    </row>
    <row r="693" customFormat="false" ht="24" hidden="false" customHeight="true" outlineLevel="0" collapsed="false">
      <c r="A693" s="9" t="n">
        <v>666</v>
      </c>
      <c r="B693" s="23" t="s">
        <v>1355</v>
      </c>
      <c r="C693" s="24" t="s">
        <v>1356</v>
      </c>
      <c r="D693" s="25" t="n">
        <v>54937.58</v>
      </c>
    </row>
    <row r="694" customFormat="false" ht="24" hidden="false" customHeight="true" outlineLevel="0" collapsed="false">
      <c r="A694" s="9" t="n">
        <v>667</v>
      </c>
      <c r="B694" s="23" t="s">
        <v>1357</v>
      </c>
      <c r="C694" s="24" t="s">
        <v>1358</v>
      </c>
      <c r="D694" s="25" t="n">
        <v>56507.22</v>
      </c>
    </row>
    <row r="695" customFormat="false" ht="24" hidden="false" customHeight="true" outlineLevel="0" collapsed="false">
      <c r="A695" s="9" t="n">
        <v>668</v>
      </c>
      <c r="B695" s="23" t="s">
        <v>1359</v>
      </c>
      <c r="C695" s="24" t="s">
        <v>1360</v>
      </c>
      <c r="D695" s="25" t="n">
        <v>108029.3</v>
      </c>
    </row>
    <row r="696" customFormat="false" ht="24" hidden="false" customHeight="true" outlineLevel="0" collapsed="false">
      <c r="A696" s="9" t="n">
        <v>669</v>
      </c>
      <c r="B696" s="23" t="s">
        <v>1361</v>
      </c>
      <c r="C696" s="24" t="s">
        <v>1362</v>
      </c>
      <c r="D696" s="25" t="n">
        <v>116339.36</v>
      </c>
    </row>
    <row r="697" customFormat="false" ht="24" hidden="false" customHeight="true" outlineLevel="0" collapsed="false">
      <c r="A697" s="12" t="n">
        <v>670</v>
      </c>
      <c r="B697" s="26" t="s">
        <v>1363</v>
      </c>
      <c r="C697" s="27" t="s">
        <v>1364</v>
      </c>
      <c r="D697" s="28" t="n">
        <v>128801.48</v>
      </c>
    </row>
    <row r="698" customFormat="false" ht="24.75" hidden="false" customHeight="true" outlineLevel="0" collapsed="false">
      <c r="A698" s="19" t="s">
        <v>1365</v>
      </c>
      <c r="B698" s="19"/>
      <c r="C698" s="19"/>
      <c r="D698" s="19"/>
    </row>
    <row r="699" customFormat="false" ht="24" hidden="false" customHeight="true" outlineLevel="0" collapsed="false">
      <c r="A699" s="6" t="n">
        <v>671</v>
      </c>
      <c r="B699" s="20" t="s">
        <v>1366</v>
      </c>
      <c r="C699" s="21" t="s">
        <v>1367</v>
      </c>
      <c r="D699" s="22" t="n">
        <v>1030.59</v>
      </c>
    </row>
    <row r="700" customFormat="false" ht="24" hidden="false" customHeight="true" outlineLevel="0" collapsed="false">
      <c r="A700" s="9" t="n">
        <v>672</v>
      </c>
      <c r="B700" s="23" t="s">
        <v>1368</v>
      </c>
      <c r="C700" s="24" t="s">
        <v>1369</v>
      </c>
      <c r="D700" s="25" t="n">
        <v>1070.69</v>
      </c>
    </row>
    <row r="701" customFormat="false" ht="24" hidden="false" customHeight="true" outlineLevel="0" collapsed="false">
      <c r="A701" s="9" t="n">
        <v>673</v>
      </c>
      <c r="B701" s="23" t="s">
        <v>1370</v>
      </c>
      <c r="C701" s="24" t="s">
        <v>1371</v>
      </c>
      <c r="D701" s="25" t="n">
        <v>1070.69</v>
      </c>
    </row>
    <row r="702" customFormat="false" ht="24" hidden="false" customHeight="true" outlineLevel="0" collapsed="false">
      <c r="A702" s="9" t="n">
        <v>674</v>
      </c>
      <c r="B702" s="23" t="s">
        <v>1372</v>
      </c>
      <c r="C702" s="24" t="s">
        <v>1373</v>
      </c>
      <c r="D702" s="25" t="n">
        <v>1107.81</v>
      </c>
    </row>
    <row r="703" customFormat="false" ht="24" hidden="false" customHeight="true" outlineLevel="0" collapsed="false">
      <c r="A703" s="9" t="n">
        <v>675</v>
      </c>
      <c r="B703" s="23" t="s">
        <v>1374</v>
      </c>
      <c r="C703" s="24" t="s">
        <v>1375</v>
      </c>
      <c r="D703" s="25" t="n">
        <v>1204.34</v>
      </c>
    </row>
    <row r="704" customFormat="false" ht="24" hidden="false" customHeight="true" outlineLevel="0" collapsed="false">
      <c r="A704" s="9" t="n">
        <v>676</v>
      </c>
      <c r="B704" s="23" t="s">
        <v>1376</v>
      </c>
      <c r="C704" s="24" t="s">
        <v>1377</v>
      </c>
      <c r="D704" s="25" t="n">
        <v>1262.25</v>
      </c>
    </row>
    <row r="705" customFormat="false" ht="24" hidden="false" customHeight="true" outlineLevel="0" collapsed="false">
      <c r="A705" s="9" t="n">
        <v>677</v>
      </c>
      <c r="B705" s="23" t="s">
        <v>1378</v>
      </c>
      <c r="C705" s="24" t="s">
        <v>1379</v>
      </c>
      <c r="D705" s="25" t="n">
        <v>1300.86</v>
      </c>
    </row>
    <row r="706" customFormat="false" ht="24" hidden="false" customHeight="true" outlineLevel="0" collapsed="false">
      <c r="A706" s="9" t="n">
        <v>678</v>
      </c>
      <c r="B706" s="23" t="s">
        <v>1380</v>
      </c>
      <c r="C706" s="24" t="s">
        <v>1381</v>
      </c>
      <c r="D706" s="25" t="n">
        <v>1492.43</v>
      </c>
    </row>
    <row r="707" customFormat="false" ht="24" hidden="false" customHeight="true" outlineLevel="0" collapsed="false">
      <c r="A707" s="9" t="n">
        <v>679</v>
      </c>
      <c r="B707" s="23" t="s">
        <v>1382</v>
      </c>
      <c r="C707" s="24" t="s">
        <v>1383</v>
      </c>
      <c r="D707" s="25" t="n">
        <v>1492.43</v>
      </c>
    </row>
    <row r="708" customFormat="false" ht="24" hidden="false" customHeight="true" outlineLevel="0" collapsed="false">
      <c r="A708" s="12" t="n">
        <v>680</v>
      </c>
      <c r="B708" s="26" t="s">
        <v>1384</v>
      </c>
      <c r="C708" s="27" t="s">
        <v>1385</v>
      </c>
      <c r="D708" s="28" t="n">
        <v>1667.66</v>
      </c>
    </row>
    <row r="709" customFormat="false" ht="24.75" hidden="false" customHeight="true" outlineLevel="0" collapsed="false">
      <c r="A709" s="19" t="s">
        <v>1386</v>
      </c>
      <c r="B709" s="19"/>
      <c r="C709" s="19"/>
      <c r="D709" s="19"/>
    </row>
    <row r="710" customFormat="false" ht="24" hidden="false" customHeight="true" outlineLevel="0" collapsed="false">
      <c r="A710" s="6" t="n">
        <v>681</v>
      </c>
      <c r="B710" s="20" t="s">
        <v>1387</v>
      </c>
      <c r="C710" s="21" t="s">
        <v>1388</v>
      </c>
      <c r="D710" s="22" t="n">
        <v>478.17</v>
      </c>
    </row>
    <row r="711" customFormat="false" ht="24" hidden="false" customHeight="true" outlineLevel="0" collapsed="false">
      <c r="A711" s="9" t="n">
        <v>682</v>
      </c>
      <c r="B711" s="23" t="s">
        <v>1389</v>
      </c>
      <c r="C711" s="24" t="s">
        <v>1390</v>
      </c>
      <c r="D711" s="25" t="n">
        <v>571.73</v>
      </c>
    </row>
    <row r="712" customFormat="false" ht="24" hidden="false" customHeight="true" outlineLevel="0" collapsed="false">
      <c r="A712" s="9" t="n">
        <v>683</v>
      </c>
      <c r="B712" s="23" t="s">
        <v>1391</v>
      </c>
      <c r="C712" s="24" t="s">
        <v>1392</v>
      </c>
      <c r="D712" s="25" t="n">
        <v>666.77</v>
      </c>
    </row>
    <row r="713" customFormat="false" ht="24" hidden="false" customHeight="true" outlineLevel="0" collapsed="false">
      <c r="A713" s="9" t="n">
        <v>684</v>
      </c>
      <c r="B713" s="23" t="s">
        <v>1393</v>
      </c>
      <c r="C713" s="24" t="s">
        <v>1394</v>
      </c>
      <c r="D713" s="25" t="n">
        <v>761.81</v>
      </c>
    </row>
    <row r="714" customFormat="false" ht="24" hidden="false" customHeight="true" outlineLevel="0" collapsed="false">
      <c r="A714" s="9" t="n">
        <v>685</v>
      </c>
      <c r="B714" s="23" t="s">
        <v>1395</v>
      </c>
      <c r="C714" s="24" t="s">
        <v>1396</v>
      </c>
      <c r="D714" s="25" t="n">
        <v>856.85</v>
      </c>
    </row>
    <row r="715" customFormat="false" ht="24" hidden="false" customHeight="true" outlineLevel="0" collapsed="false">
      <c r="A715" s="9" t="n">
        <v>686</v>
      </c>
      <c r="B715" s="23" t="s">
        <v>1397</v>
      </c>
      <c r="C715" s="24" t="s">
        <v>1398</v>
      </c>
      <c r="D715" s="25" t="n">
        <v>883.58</v>
      </c>
    </row>
    <row r="716" customFormat="false" ht="24" hidden="false" customHeight="true" outlineLevel="0" collapsed="false">
      <c r="A716" s="9" t="n">
        <v>687</v>
      </c>
      <c r="B716" s="23" t="s">
        <v>1399</v>
      </c>
      <c r="C716" s="24" t="s">
        <v>1400</v>
      </c>
      <c r="D716" s="25" t="n">
        <v>1046.93</v>
      </c>
    </row>
    <row r="717" customFormat="false" ht="24" hidden="false" customHeight="true" outlineLevel="0" collapsed="false">
      <c r="A717" s="9" t="n">
        <v>688</v>
      </c>
      <c r="B717" s="23" t="s">
        <v>1401</v>
      </c>
      <c r="C717" s="24" t="s">
        <v>1402</v>
      </c>
      <c r="D717" s="25" t="n">
        <v>1190.97</v>
      </c>
    </row>
    <row r="718" customFormat="false" ht="24" hidden="false" customHeight="true" outlineLevel="0" collapsed="false">
      <c r="A718" s="9" t="n">
        <v>689</v>
      </c>
      <c r="B718" s="23" t="s">
        <v>1403</v>
      </c>
      <c r="C718" s="24" t="s">
        <v>1404</v>
      </c>
      <c r="D718" s="25" t="n">
        <v>1326.11</v>
      </c>
    </row>
    <row r="719" customFormat="false" ht="24" hidden="false" customHeight="true" outlineLevel="0" collapsed="false">
      <c r="A719" s="9" t="n">
        <v>690</v>
      </c>
      <c r="B719" s="23" t="s">
        <v>1405</v>
      </c>
      <c r="C719" s="24" t="s">
        <v>1406</v>
      </c>
      <c r="D719" s="25" t="n">
        <v>2380.46</v>
      </c>
    </row>
    <row r="720" customFormat="false" ht="24" hidden="false" customHeight="true" outlineLevel="0" collapsed="false">
      <c r="A720" s="9" t="n">
        <v>691</v>
      </c>
      <c r="B720" s="23" t="s">
        <v>1407</v>
      </c>
      <c r="C720" s="24" t="s">
        <v>1408</v>
      </c>
      <c r="D720" s="25" t="n">
        <v>2142.86</v>
      </c>
    </row>
    <row r="721" customFormat="false" ht="24" hidden="false" customHeight="true" outlineLevel="0" collapsed="false">
      <c r="A721" s="9" t="n">
        <v>692</v>
      </c>
      <c r="B721" s="23" t="s">
        <v>1409</v>
      </c>
      <c r="C721" s="24" t="s">
        <v>1410</v>
      </c>
      <c r="D721" s="25" t="n">
        <v>2432.43</v>
      </c>
    </row>
    <row r="722" customFormat="false" ht="24" hidden="false" customHeight="true" outlineLevel="0" collapsed="false">
      <c r="A722" s="9" t="n">
        <v>693</v>
      </c>
      <c r="B722" s="23" t="s">
        <v>1411</v>
      </c>
      <c r="C722" s="24" t="s">
        <v>1412</v>
      </c>
      <c r="D722" s="25" t="n">
        <v>2619.54</v>
      </c>
    </row>
    <row r="723" customFormat="false" ht="24" hidden="false" customHeight="true" outlineLevel="0" collapsed="false">
      <c r="A723" s="9" t="n">
        <v>694</v>
      </c>
      <c r="B723" s="23" t="s">
        <v>1413</v>
      </c>
      <c r="C723" s="24" t="s">
        <v>1414</v>
      </c>
      <c r="D723" s="25" t="n">
        <v>3760.02</v>
      </c>
    </row>
    <row r="724" customFormat="false" ht="24" hidden="false" customHeight="true" outlineLevel="0" collapsed="false">
      <c r="A724" s="9" t="n">
        <v>695</v>
      </c>
      <c r="B724" s="23" t="s">
        <v>1415</v>
      </c>
      <c r="C724" s="24" t="s">
        <v>1416</v>
      </c>
      <c r="D724" s="25" t="n">
        <v>3760.02</v>
      </c>
    </row>
    <row r="725" customFormat="false" ht="24" hidden="false" customHeight="true" outlineLevel="0" collapsed="false">
      <c r="A725" s="9" t="n">
        <v>696</v>
      </c>
      <c r="B725" s="23" t="s">
        <v>1417</v>
      </c>
      <c r="C725" s="24" t="s">
        <v>1418</v>
      </c>
      <c r="D725" s="25" t="n">
        <v>5475.2</v>
      </c>
    </row>
    <row r="726" customFormat="false" ht="24" hidden="false" customHeight="true" outlineLevel="0" collapsed="false">
      <c r="A726" s="9" t="n">
        <v>697</v>
      </c>
      <c r="B726" s="23" t="s">
        <v>1419</v>
      </c>
      <c r="C726" s="24" t="s">
        <v>1420</v>
      </c>
      <c r="D726" s="25" t="n">
        <v>5475.2</v>
      </c>
    </row>
    <row r="727" customFormat="false" ht="24" hidden="false" customHeight="true" outlineLevel="0" collapsed="false">
      <c r="A727" s="9" t="n">
        <v>698</v>
      </c>
      <c r="B727" s="23" t="s">
        <v>1421</v>
      </c>
      <c r="C727" s="24" t="s">
        <v>1422</v>
      </c>
      <c r="D727" s="25" t="n">
        <v>8568.45</v>
      </c>
    </row>
    <row r="728" customFormat="false" ht="24" hidden="false" customHeight="true" outlineLevel="0" collapsed="false">
      <c r="A728" s="9" t="n">
        <v>699</v>
      </c>
      <c r="B728" s="23" t="s">
        <v>1423</v>
      </c>
      <c r="C728" s="24" t="s">
        <v>1424</v>
      </c>
      <c r="D728" s="25" t="n">
        <v>13333.82</v>
      </c>
    </row>
    <row r="729" customFormat="false" ht="24" hidden="false" customHeight="true" outlineLevel="0" collapsed="false">
      <c r="A729" s="9" t="n">
        <v>700</v>
      </c>
      <c r="B729" s="23" t="s">
        <v>1425</v>
      </c>
      <c r="C729" s="24" t="s">
        <v>1426</v>
      </c>
      <c r="D729" s="25" t="n">
        <v>18085.82</v>
      </c>
    </row>
    <row r="730" customFormat="false" ht="24" hidden="false" customHeight="true" outlineLevel="0" collapsed="false">
      <c r="A730" s="9" t="n">
        <v>701</v>
      </c>
      <c r="B730" s="23" t="s">
        <v>1427</v>
      </c>
      <c r="C730" s="24" t="s">
        <v>1428</v>
      </c>
      <c r="D730" s="25" t="n">
        <v>30950.37</v>
      </c>
    </row>
    <row r="731" customFormat="false" ht="24" hidden="false" customHeight="true" outlineLevel="0" collapsed="false">
      <c r="A731" s="9" t="n">
        <v>702</v>
      </c>
      <c r="B731" s="23" t="s">
        <v>1429</v>
      </c>
      <c r="C731" s="24" t="s">
        <v>1430</v>
      </c>
      <c r="D731" s="25" t="n">
        <v>30950.37</v>
      </c>
    </row>
    <row r="732" customFormat="false" ht="24" hidden="false" customHeight="true" outlineLevel="0" collapsed="false">
      <c r="A732" s="9" t="n">
        <v>703</v>
      </c>
      <c r="B732" s="23" t="s">
        <v>1431</v>
      </c>
      <c r="C732" s="24" t="s">
        <v>1432</v>
      </c>
      <c r="D732" s="25" t="n">
        <v>47613.56</v>
      </c>
    </row>
    <row r="733" customFormat="false" ht="24" hidden="false" customHeight="true" outlineLevel="0" collapsed="false">
      <c r="A733" s="12" t="n">
        <v>704</v>
      </c>
      <c r="B733" s="26" t="s">
        <v>1433</v>
      </c>
      <c r="C733" s="27" t="s">
        <v>1434</v>
      </c>
      <c r="D733" s="28" t="n">
        <v>42852.65</v>
      </c>
    </row>
    <row r="734" customFormat="false" ht="24.75" hidden="false" customHeight="true" outlineLevel="0" collapsed="false">
      <c r="A734" s="19" t="s">
        <v>1435</v>
      </c>
      <c r="B734" s="19"/>
      <c r="C734" s="19"/>
      <c r="D734" s="19"/>
    </row>
    <row r="735" customFormat="false" ht="24" hidden="false" customHeight="true" outlineLevel="0" collapsed="false">
      <c r="A735" s="6" t="n">
        <v>705</v>
      </c>
      <c r="B735" s="20" t="s">
        <v>1436</v>
      </c>
      <c r="C735" s="21" t="s">
        <v>1437</v>
      </c>
      <c r="D735" s="22" t="n">
        <v>534.6</v>
      </c>
    </row>
    <row r="736" customFormat="false" ht="24" hidden="false" customHeight="true" outlineLevel="0" collapsed="false">
      <c r="A736" s="9" t="n">
        <v>706</v>
      </c>
      <c r="B736" s="23" t="s">
        <v>1438</v>
      </c>
      <c r="C736" s="24" t="s">
        <v>1439</v>
      </c>
      <c r="D736" s="25" t="n">
        <v>657.86</v>
      </c>
    </row>
    <row r="737" customFormat="false" ht="24" hidden="false" customHeight="true" outlineLevel="0" collapsed="false">
      <c r="A737" s="9" t="n">
        <v>707</v>
      </c>
      <c r="B737" s="23" t="s">
        <v>1440</v>
      </c>
      <c r="C737" s="24" t="s">
        <v>1441</v>
      </c>
      <c r="D737" s="25" t="n">
        <v>723.2</v>
      </c>
    </row>
    <row r="738" customFormat="false" ht="24" hidden="false" customHeight="true" outlineLevel="0" collapsed="false">
      <c r="A738" s="9" t="n">
        <v>708</v>
      </c>
      <c r="B738" s="23" t="s">
        <v>1442</v>
      </c>
      <c r="C738" s="24" t="s">
        <v>1443</v>
      </c>
      <c r="D738" s="25" t="n">
        <v>888.03</v>
      </c>
    </row>
    <row r="739" customFormat="false" ht="24" hidden="false" customHeight="true" outlineLevel="0" collapsed="false">
      <c r="A739" s="9" t="n">
        <v>709</v>
      </c>
      <c r="B739" s="23" t="s">
        <v>1444</v>
      </c>
      <c r="C739" s="24" t="s">
        <v>1445</v>
      </c>
      <c r="D739" s="25" t="n">
        <v>822.69</v>
      </c>
    </row>
    <row r="740" customFormat="false" ht="24" hidden="false" customHeight="true" outlineLevel="0" collapsed="false">
      <c r="A740" s="9" t="n">
        <v>710</v>
      </c>
      <c r="B740" s="23" t="s">
        <v>1446</v>
      </c>
      <c r="C740" s="24" t="s">
        <v>1447</v>
      </c>
      <c r="D740" s="25" t="n">
        <v>1008.32</v>
      </c>
    </row>
    <row r="741" customFormat="false" ht="24" hidden="false" customHeight="true" outlineLevel="0" collapsed="false">
      <c r="A741" s="9" t="n">
        <v>711</v>
      </c>
      <c r="B741" s="23" t="s">
        <v>1448</v>
      </c>
      <c r="C741" s="24" t="s">
        <v>1449</v>
      </c>
      <c r="D741" s="25" t="n">
        <v>1020.2</v>
      </c>
    </row>
    <row r="742" customFormat="false" ht="24" hidden="false" customHeight="true" outlineLevel="0" collapsed="false">
      <c r="A742" s="9" t="n">
        <v>712</v>
      </c>
      <c r="B742" s="23" t="s">
        <v>1450</v>
      </c>
      <c r="C742" s="24" t="s">
        <v>1451</v>
      </c>
      <c r="D742" s="25" t="n">
        <v>1192.46</v>
      </c>
    </row>
    <row r="743" customFormat="false" ht="24" hidden="false" customHeight="true" outlineLevel="0" collapsed="false">
      <c r="A743" s="9" t="n">
        <v>713</v>
      </c>
      <c r="B743" s="23" t="s">
        <v>1452</v>
      </c>
      <c r="C743" s="24" t="s">
        <v>1453</v>
      </c>
      <c r="D743" s="25" t="n">
        <v>1545.89</v>
      </c>
    </row>
    <row r="744" customFormat="false" ht="24" hidden="false" customHeight="true" outlineLevel="0" collapsed="false">
      <c r="A744" s="9" t="n">
        <v>714</v>
      </c>
      <c r="B744" s="23" t="s">
        <v>1454</v>
      </c>
      <c r="C744" s="24" t="s">
        <v>1455</v>
      </c>
      <c r="D744" s="25" t="n">
        <v>1850.31</v>
      </c>
    </row>
    <row r="745" customFormat="false" ht="24" hidden="false" customHeight="true" outlineLevel="0" collapsed="false">
      <c r="A745" s="9" t="n">
        <v>715</v>
      </c>
      <c r="B745" s="23" t="s">
        <v>1456</v>
      </c>
      <c r="C745" s="24" t="s">
        <v>1457</v>
      </c>
      <c r="D745" s="25" t="n">
        <v>1891.89</v>
      </c>
    </row>
    <row r="746" customFormat="false" ht="24" hidden="false" customHeight="true" outlineLevel="0" collapsed="false">
      <c r="A746" s="9" t="n">
        <v>716</v>
      </c>
      <c r="B746" s="23" t="s">
        <v>1458</v>
      </c>
      <c r="C746" s="24" t="s">
        <v>1459</v>
      </c>
      <c r="D746" s="25" t="n">
        <v>2261.66</v>
      </c>
    </row>
    <row r="747" customFormat="false" ht="24" hidden="false" customHeight="true" outlineLevel="0" collapsed="false">
      <c r="A747" s="9" t="n">
        <v>717</v>
      </c>
      <c r="B747" s="23" t="s">
        <v>1460</v>
      </c>
      <c r="C747" s="24" t="s">
        <v>1461</v>
      </c>
      <c r="D747" s="25" t="n">
        <v>2961.09</v>
      </c>
    </row>
    <row r="748" customFormat="false" ht="24" hidden="false" customHeight="true" outlineLevel="0" collapsed="false">
      <c r="A748" s="12" t="n">
        <v>718</v>
      </c>
      <c r="B748" s="26" t="s">
        <v>1462</v>
      </c>
      <c r="C748" s="27" t="s">
        <v>1463</v>
      </c>
      <c r="D748" s="28" t="n">
        <v>4100.09</v>
      </c>
    </row>
    <row r="749" customFormat="false" ht="24.75" hidden="false" customHeight="true" outlineLevel="0" collapsed="false">
      <c r="A749" s="19" t="s">
        <v>1464</v>
      </c>
      <c r="B749" s="19"/>
      <c r="C749" s="19"/>
      <c r="D749" s="19"/>
    </row>
    <row r="750" customFormat="false" ht="24" hidden="false" customHeight="true" outlineLevel="0" collapsed="false">
      <c r="A750" s="6" t="n">
        <v>719</v>
      </c>
      <c r="B750" s="20" t="s">
        <v>1465</v>
      </c>
      <c r="C750" s="21" t="s">
        <v>1466</v>
      </c>
      <c r="D750" s="22" t="n">
        <v>201.96</v>
      </c>
    </row>
    <row r="751" customFormat="false" ht="24" hidden="false" customHeight="true" outlineLevel="0" collapsed="false">
      <c r="A751" s="9" t="n">
        <v>720</v>
      </c>
      <c r="B751" s="23" t="s">
        <v>1467</v>
      </c>
      <c r="C751" s="24" t="s">
        <v>1468</v>
      </c>
      <c r="D751" s="25" t="n">
        <v>271.76</v>
      </c>
    </row>
    <row r="752" customFormat="false" ht="24" hidden="false" customHeight="true" outlineLevel="0" collapsed="false">
      <c r="A752" s="9" t="n">
        <v>721</v>
      </c>
      <c r="B752" s="23" t="s">
        <v>1469</v>
      </c>
      <c r="C752" s="24" t="s">
        <v>1470</v>
      </c>
      <c r="D752" s="25" t="n">
        <v>577.67</v>
      </c>
    </row>
    <row r="753" customFormat="false" ht="24" hidden="false" customHeight="true" outlineLevel="0" collapsed="false">
      <c r="A753" s="9" t="n">
        <v>722</v>
      </c>
      <c r="B753" s="23" t="s">
        <v>1471</v>
      </c>
      <c r="C753" s="24" t="s">
        <v>1472</v>
      </c>
      <c r="D753" s="25" t="n">
        <v>812.3</v>
      </c>
    </row>
    <row r="754" customFormat="false" ht="24" hidden="false" customHeight="true" outlineLevel="0" collapsed="false">
      <c r="A754" s="9" t="n">
        <v>723</v>
      </c>
      <c r="B754" s="23" t="s">
        <v>1473</v>
      </c>
      <c r="C754" s="24" t="s">
        <v>1474</v>
      </c>
      <c r="D754" s="25" t="n">
        <v>1146.42</v>
      </c>
    </row>
    <row r="755" customFormat="false" ht="24" hidden="false" customHeight="true" outlineLevel="0" collapsed="false">
      <c r="A755" s="9" t="n">
        <v>724</v>
      </c>
      <c r="B755" s="23" t="s">
        <v>1475</v>
      </c>
      <c r="C755" s="24" t="s">
        <v>1476</v>
      </c>
      <c r="D755" s="25" t="n">
        <v>1603.8</v>
      </c>
    </row>
    <row r="756" customFormat="false" ht="24" hidden="false" customHeight="true" outlineLevel="0" collapsed="false">
      <c r="A756" s="9" t="n">
        <v>725</v>
      </c>
      <c r="B756" s="23" t="s">
        <v>1477</v>
      </c>
      <c r="C756" s="24" t="s">
        <v>1478</v>
      </c>
      <c r="D756" s="25" t="n">
        <v>3234.33</v>
      </c>
    </row>
    <row r="757" customFormat="false" ht="24" hidden="false" customHeight="true" outlineLevel="0" collapsed="false">
      <c r="A757" s="9" t="n">
        <v>726</v>
      </c>
      <c r="B757" s="23" t="s">
        <v>1479</v>
      </c>
      <c r="C757" s="24" t="s">
        <v>1480</v>
      </c>
      <c r="D757" s="25" t="n">
        <v>4166.91</v>
      </c>
    </row>
    <row r="758" customFormat="false" ht="24" hidden="false" customHeight="true" outlineLevel="0" collapsed="false">
      <c r="A758" s="9" t="n">
        <v>727</v>
      </c>
      <c r="B758" s="23" t="s">
        <v>1481</v>
      </c>
      <c r="C758" s="24" t="s">
        <v>1482</v>
      </c>
      <c r="D758" s="25" t="n">
        <v>7277.99</v>
      </c>
    </row>
    <row r="759" customFormat="false" ht="24" hidden="false" customHeight="true" outlineLevel="0" collapsed="false">
      <c r="A759" s="9" t="n">
        <v>728</v>
      </c>
      <c r="B759" s="23" t="s">
        <v>1483</v>
      </c>
      <c r="C759" s="24" t="s">
        <v>1484</v>
      </c>
      <c r="D759" s="25" t="n">
        <v>213.84</v>
      </c>
    </row>
    <row r="760" customFormat="false" ht="24" hidden="false" customHeight="true" outlineLevel="0" collapsed="false">
      <c r="A760" s="9" t="n">
        <v>729</v>
      </c>
      <c r="B760" s="23" t="s">
        <v>1485</v>
      </c>
      <c r="C760" s="24" t="s">
        <v>1486</v>
      </c>
      <c r="D760" s="25" t="n">
        <v>270.27</v>
      </c>
    </row>
    <row r="761" customFormat="false" ht="24" hidden="false" customHeight="true" outlineLevel="0" collapsed="false">
      <c r="A761" s="9" t="n">
        <v>730</v>
      </c>
      <c r="B761" s="23" t="s">
        <v>1487</v>
      </c>
      <c r="C761" s="24" t="s">
        <v>1488</v>
      </c>
      <c r="D761" s="25" t="n">
        <v>758.84</v>
      </c>
    </row>
    <row r="762" customFormat="false" ht="24" hidden="false" customHeight="true" outlineLevel="0" collapsed="false">
      <c r="A762" s="9" t="n">
        <v>731</v>
      </c>
      <c r="B762" s="23" t="s">
        <v>1489</v>
      </c>
      <c r="C762" s="24" t="s">
        <v>1490</v>
      </c>
      <c r="D762" s="25" t="n">
        <v>999.41</v>
      </c>
    </row>
    <row r="763" customFormat="false" ht="24" hidden="false" customHeight="true" outlineLevel="0" collapsed="false">
      <c r="A763" s="9" t="n">
        <v>732</v>
      </c>
      <c r="B763" s="23" t="s">
        <v>1491</v>
      </c>
      <c r="C763" s="24" t="s">
        <v>1492</v>
      </c>
      <c r="D763" s="25" t="n">
        <v>1253.34</v>
      </c>
    </row>
    <row r="764" customFormat="false" ht="24" hidden="false" customHeight="true" outlineLevel="0" collapsed="false">
      <c r="A764" s="9" t="n">
        <v>733</v>
      </c>
      <c r="B764" s="23" t="s">
        <v>1493</v>
      </c>
      <c r="C764" s="24" t="s">
        <v>1494</v>
      </c>
      <c r="D764" s="25" t="n">
        <v>1899.32</v>
      </c>
    </row>
    <row r="765" customFormat="false" ht="24" hidden="false" customHeight="true" outlineLevel="0" collapsed="false">
      <c r="A765" s="9" t="n">
        <v>734</v>
      </c>
      <c r="B765" s="23" t="s">
        <v>1495</v>
      </c>
      <c r="C765" s="24" t="s">
        <v>1496</v>
      </c>
      <c r="D765" s="25" t="n">
        <v>3571.43</v>
      </c>
    </row>
    <row r="766" customFormat="false" ht="24" hidden="false" customHeight="true" outlineLevel="0" collapsed="false">
      <c r="A766" s="9" t="n">
        <v>735</v>
      </c>
      <c r="B766" s="23" t="s">
        <v>1497</v>
      </c>
      <c r="C766" s="24" t="s">
        <v>1498</v>
      </c>
      <c r="D766" s="25" t="n">
        <v>5207.9</v>
      </c>
    </row>
    <row r="767" customFormat="false" ht="24" hidden="false" customHeight="true" outlineLevel="0" collapsed="false">
      <c r="A767" s="12" t="n">
        <v>736</v>
      </c>
      <c r="B767" s="26" t="s">
        <v>1499</v>
      </c>
      <c r="C767" s="27" t="s">
        <v>1500</v>
      </c>
      <c r="D767" s="28" t="n">
        <v>7779.92</v>
      </c>
    </row>
  </sheetData>
  <sheetProtection sheet="true" password="b67f" objects="true" scenarios="true"/>
  <mergeCells count="29">
    <mergeCell ref="A1:D1"/>
    <mergeCell ref="A2:D2"/>
    <mergeCell ref="A3:D3"/>
    <mergeCell ref="A4:D4"/>
    <mergeCell ref="A7:D7"/>
    <mergeCell ref="A27:D27"/>
    <mergeCell ref="A30:D30"/>
    <mergeCell ref="A36:D36"/>
    <mergeCell ref="A55:D55"/>
    <mergeCell ref="A60:D60"/>
    <mergeCell ref="A68:D68"/>
    <mergeCell ref="A97:D97"/>
    <mergeCell ref="A108:D108"/>
    <mergeCell ref="A122:D122"/>
    <mergeCell ref="A140:D140"/>
    <mergeCell ref="A147:D147"/>
    <mergeCell ref="A156:D156"/>
    <mergeCell ref="A209:D209"/>
    <mergeCell ref="A236:D236"/>
    <mergeCell ref="A249:D249"/>
    <mergeCell ref="A298:D298"/>
    <mergeCell ref="A331:D331"/>
    <mergeCell ref="A371:D371"/>
    <mergeCell ref="A418:D418"/>
    <mergeCell ref="A553:D553"/>
    <mergeCell ref="A698:D698"/>
    <mergeCell ref="A709:D709"/>
    <mergeCell ref="A734:D734"/>
    <mergeCell ref="A749:D74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Алексей</cp:lastModifiedBy>
  <dcterms:modified xsi:type="dcterms:W3CDTF">2026-07-24T12:55:05Z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